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autoCompressPictures="0" defaultThemeVersion="124226"/>
  <mc:AlternateContent xmlns:mc="http://schemas.openxmlformats.org/markup-compatibility/2006">
    <mc:Choice Requires="x15">
      <x15ac:absPath xmlns:x15ac="http://schemas.microsoft.com/office/spreadsheetml/2010/11/ac" url="C:\Users\racolvin\Desktop\"/>
    </mc:Choice>
  </mc:AlternateContent>
  <xr:revisionPtr revIDLastSave="0" documentId="13_ncr:1_{B5D98E7F-55C3-426C-9274-77C98FDDABDB}" xr6:coauthVersionLast="47" xr6:coauthVersionMax="47" xr10:uidLastSave="{00000000-0000-0000-0000-000000000000}"/>
  <bookViews>
    <workbookView xWindow="1815" yWindow="1860" windowWidth="21045" windowHeight="17295" xr2:uid="{00000000-000D-0000-FFFF-FFFF00000000}"/>
  </bookViews>
  <sheets>
    <sheet name="W. Index" sheetId="2" r:id="rId1"/>
    <sheet name="Community Info" sheetId="3" r:id="rId2"/>
  </sheets>
  <definedNames>
    <definedName name="_xlnm.Print_Area" localSheetId="0">'W. Index'!$A$1:$K$123</definedName>
    <definedName name="Z_A40CFCBD_B0CB_45C2_AD3C_AFDCDC4E2116_.wvu.PrintArea" localSheetId="0" hidden="1">'W. Index'!$A$6:$H$123</definedName>
    <definedName name="Z_A40CFCBD_B0CB_45C2_AD3C_AFDCDC4E2116_.wvu.PrintTitles" localSheetId="0" hidden="1">'W. Index'!#REF!</definedName>
    <definedName name="Z_BE02BA19_4CEE_44DB_B220_73AC82211CE9_.wvu.PrintArea" localSheetId="0" hidden="1">'W. Index'!$A$6:$H$123</definedName>
    <definedName name="Z_BE02BA19_4CEE_44DB_B220_73AC82211CE9_.wvu.PrintTitles" localSheetId="0" hidden="1">'W. Index'!#REF!</definedName>
    <definedName name="Z_D3A68F78_E600_4493_AD36_6138E003E81A_.wvu.PrintArea" localSheetId="0" hidden="1">'W. Index'!$A$6:$H$123</definedName>
    <definedName name="Z_D3A68F78_E600_4493_AD36_6138E003E81A_.wvu.PrintTitles" localSheetId="0" hidden="1">'W. Index'!#REF!</definedName>
  </definedNames>
  <calcPr calcId="191029"/>
  <customWorkbookViews>
    <customWorkbookView name="Colvin, Rebecca - Personal View" guid="{A40CFCBD-B0CB-45C2-AD3C-AFDCDC4E2116}" mergeInterval="0" personalView="1" maximized="1" xWindow="-8" yWindow="-8" windowWidth="1936" windowHeight="1176" activeSheetId="3"/>
    <customWorkbookView name="racolvin - Personal View" guid="{BE02BA19-4CEE-44DB-B220-73AC82211CE9}" mergeInterval="0" personalView="1" maximized="1" xWindow="-9" yWindow="-9" windowWidth="1938" windowHeight="1050" activeSheetId="2"/>
    <customWorkbookView name="dhuntman - Personal View" guid="{D3A68F78-E600-4493-AD36-6138E003E81A}" mergeInterval="0" personalView="1" xWindow="26" yWindow="33" windowWidth="1359" windowHeight="97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7" i="2" l="1"/>
  <c r="L107" i="2"/>
  <c r="L123" i="2"/>
  <c r="D5" i="2"/>
  <c r="D4" i="2"/>
  <c r="K103" i="2"/>
  <c r="K92" i="2"/>
  <c r="K63" i="2"/>
  <c r="K52" i="2"/>
  <c r="K27" i="2"/>
  <c r="K14" i="2"/>
  <c r="C4" i="2" l="1"/>
  <c r="L24" i="2"/>
  <c r="L9" i="2"/>
  <c r="L11" i="2"/>
  <c r="L13" i="2"/>
  <c r="L18" i="2"/>
  <c r="L20" i="2"/>
  <c r="L22" i="2"/>
  <c r="L29" i="2"/>
  <c r="L31" i="2"/>
  <c r="L33" i="2"/>
  <c r="L35" i="2"/>
  <c r="L37" i="2"/>
  <c r="L121" i="2" l="1"/>
  <c r="L111" i="2"/>
  <c r="L105" i="2"/>
  <c r="L100" i="2"/>
  <c r="L98" i="2"/>
  <c r="L96" i="2"/>
  <c r="L94" i="2"/>
  <c r="L87" i="2"/>
  <c r="L85" i="2"/>
  <c r="L83" i="2"/>
  <c r="L81" i="2"/>
  <c r="L77" i="2"/>
  <c r="L73" i="2"/>
  <c r="L71" i="2"/>
  <c r="L69" i="2"/>
  <c r="L67" i="2"/>
  <c r="L65" i="2"/>
  <c r="L60" i="2"/>
  <c r="L58" i="2"/>
  <c r="L56" i="2"/>
  <c r="L54" i="2"/>
  <c r="L49" i="2"/>
  <c r="L47" i="2"/>
  <c r="L45" i="2"/>
  <c r="L43" i="2"/>
  <c r="L41" i="2"/>
  <c r="I103" i="2" l="1"/>
  <c r="L89" i="2"/>
</calcChain>
</file>

<file path=xl/sharedStrings.xml><?xml version="1.0" encoding="utf-8"?>
<sst xmlns="http://schemas.openxmlformats.org/spreadsheetml/2006/main" count="482" uniqueCount="406">
  <si>
    <t>Operator</t>
  </si>
  <si>
    <t>Cover</t>
  </si>
  <si>
    <t>Inactive Areas</t>
  </si>
  <si>
    <t>Salvage Area</t>
  </si>
  <si>
    <t>Used Oil</t>
  </si>
  <si>
    <t>Vehicles</t>
  </si>
  <si>
    <t>Lead Acid Batteries</t>
  </si>
  <si>
    <t>Equipment</t>
  </si>
  <si>
    <t>No equipment</t>
  </si>
  <si>
    <t xml:space="preserve">No operator </t>
  </si>
  <si>
    <t>No collection/self haul</t>
  </si>
  <si>
    <t>Self haul, collect elders trash</t>
  </si>
  <si>
    <t>75% self haul, 25% collection</t>
  </si>
  <si>
    <t>50% self haul, 50% collection</t>
  </si>
  <si>
    <t>25% self haul, 75% collection</t>
  </si>
  <si>
    <t>Monthly Visual Monitoring</t>
  </si>
  <si>
    <t>Operations Plan</t>
  </si>
  <si>
    <t>Category</t>
  </si>
  <si>
    <t>#</t>
  </si>
  <si>
    <t>Administration</t>
  </si>
  <si>
    <t>Leachate</t>
  </si>
  <si>
    <t>Access to the landfill facility must be limited by the use of fencing, berms, or natural barriers to control public access to the site. This should prevent unauthorized traffic or dumping. 18 AAC 60.220</t>
  </si>
  <si>
    <t>Signage</t>
  </si>
  <si>
    <t>Signs in poor condition, unreadable</t>
  </si>
  <si>
    <t>Burn Management</t>
  </si>
  <si>
    <t>Burning of plastics, asphalts, rubber,  tars, oily wastes, or other materials in a way that gives off black smoke is prohibited. 18 AAC 50.065(b)</t>
  </si>
  <si>
    <t xml:space="preserve">Burning </t>
  </si>
  <si>
    <t>Access Control</t>
  </si>
  <si>
    <t xml:space="preserve">Landfill Operations </t>
  </si>
  <si>
    <t xml:space="preserve">Landfill Site Control </t>
  </si>
  <si>
    <t>Landfill Water Impacts</t>
  </si>
  <si>
    <t>Special Waste  Management</t>
  </si>
  <si>
    <t>Permit</t>
  </si>
  <si>
    <t>Community Education &amp; Outreach</t>
  </si>
  <si>
    <t>Freezers &amp; Refrigerators
CFCs</t>
  </si>
  <si>
    <t>Slopes &amp; Grading</t>
  </si>
  <si>
    <t>Vector &amp; Nuisance Control</t>
  </si>
  <si>
    <t>Visual monitoring must be performed at least monthly and recorded on a form approved by ADEC. Records must be maintained for at least 5 years. 18 AAC 60.800</t>
  </si>
  <si>
    <t>Litter must be controlled so that it does not become a nuisance or hazard. 18 AAC 60.233, 18 AAC 60.345</t>
  </si>
  <si>
    <t>Dust, odor, noise, traffic, other effects from the landfill, and disease vectors, including wildlife and domestic animals, must be controlled so that the public health, safety, or welfare are not endangered or they create a nuisance.    18 AAC 60.230, 18 AAC 60.233</t>
  </si>
  <si>
    <t>Liquid Waste</t>
  </si>
  <si>
    <t>If the landfill is located on permafrost, it must be designed and operated so that the permafrost remains frozen. If the landfill settles and water is pooling, the operator must take corrective action. 18 AAC 60.227  If the landfill is located in or near a wetland, it may not cause or contribute to significant degradation of the wetlands. 18 AAC 60.315</t>
  </si>
  <si>
    <t xml:space="preserve">Surface &amp; Storm Water Controls </t>
  </si>
  <si>
    <t>Landfill usually accessible, roads barely passable, history of being inaccessible for more than one month</t>
  </si>
  <si>
    <t>Landfill not accessible for more than one month per year</t>
  </si>
  <si>
    <t xml:space="preserve"> Compaction</t>
  </si>
  <si>
    <t>No indicators or impact to permafrost or wetlands are evident</t>
  </si>
  <si>
    <t>Public salvaging, if allowed, must be limited to an area that does not hinder facility operation, create a safety hazard, or cause pollution.  18 AAC 60.220</t>
  </si>
  <si>
    <t>The operations plan should be used as a guide for day to day operation and seasonal issues at the landfill . A copy must be kept in the operating record. 18 AAC 60.210, 18 AAC 60.235</t>
  </si>
  <si>
    <r>
      <t xml:space="preserve">A clearly legible sign must be posted at the entrance to the landfill. The sign must </t>
    </r>
    <r>
      <rPr>
        <b/>
        <sz val="9"/>
        <color theme="1"/>
        <rFont val="Calibri"/>
        <family val="2"/>
        <scheme val="minor"/>
      </rPr>
      <t>prohibit disposal of regulated hazardous waste and polychlorinated biphenyl (PCB) waste</t>
    </r>
    <r>
      <rPr>
        <sz val="9"/>
        <color theme="1"/>
        <rFont val="Calibri"/>
        <family val="2"/>
        <scheme val="minor"/>
      </rPr>
      <t xml:space="preserve">. Signs should identify the </t>
    </r>
    <r>
      <rPr>
        <b/>
        <sz val="9"/>
        <color theme="1"/>
        <rFont val="Calibri"/>
        <family val="2"/>
        <scheme val="minor"/>
      </rPr>
      <t>owner or operator</t>
    </r>
    <r>
      <rPr>
        <sz val="9"/>
        <color theme="1"/>
        <rFont val="Calibri"/>
        <family val="2"/>
        <scheme val="minor"/>
      </rPr>
      <t xml:space="preserve">, </t>
    </r>
    <r>
      <rPr>
        <b/>
        <sz val="9"/>
        <color theme="1"/>
        <rFont val="Calibri"/>
        <family val="2"/>
        <scheme val="minor"/>
      </rPr>
      <t>hours of operation, and emergency contacts</t>
    </r>
    <r>
      <rPr>
        <sz val="9"/>
        <color theme="1"/>
        <rFont val="Calibri"/>
        <family val="2"/>
        <scheme val="minor"/>
      </rPr>
      <t>. Signs should also direct users where to dispose of special wastes. 18 AAC 60.240</t>
    </r>
  </si>
  <si>
    <t>Maintenance &amp; Corrective Action</t>
  </si>
  <si>
    <t>Landfill Road Maintenance</t>
  </si>
  <si>
    <t>Landfill access and onsite roads under the operator’s control must be kept passable and safe for vehicles during normal hours of operation. 18 AAC 60.220</t>
  </si>
  <si>
    <t>The landfill may accept septage or honey bucket waste if it is deposited into separate trenches, less than 4' in depth, and the trench is maintained not to overflow. Hydrated lime must added to a pH of 12(30 min.) on a regular basis. 18 AAC 60.365</t>
  </si>
  <si>
    <t xml:space="preserve"> &gt; 75% collection</t>
  </si>
  <si>
    <t>The landfill must maintain structures and components of the facility, and repair any structural changes or damage to the facility. 18 AAC 60.815</t>
  </si>
  <si>
    <t>Landfill accessible year round, roads to and in landfill occasionally maintained</t>
  </si>
  <si>
    <t>Household Hazardous Waste (HHW)</t>
  </si>
  <si>
    <t>A landfill is required to have a permit; a copy of the permit application and current permit must be kept in the landfill files. 18 AAC 60.200, 18 AAC 60.235</t>
  </si>
  <si>
    <t xml:space="preserve">Compaction of waste will reduce the volume and extend the useable life of the landfill, and will reduce infiltration of water that can create leachate. </t>
  </si>
  <si>
    <t>Separating used oil out of the waste disposed at the landfill will help keep petroleum products out of the landfill and the environment, and can be reused as an energy resource for the community.</t>
  </si>
  <si>
    <t>Landfill Operations</t>
  </si>
  <si>
    <t>Landfill generally accessible year round, history of minor problems</t>
  </si>
  <si>
    <t>landfill accessible year round, roads to and in landfill actively maintained</t>
  </si>
  <si>
    <t>No clear impacts to permafrost or wetlands, but some indicators (small ponds, leachate, etc.) present</t>
  </si>
  <si>
    <t>No signs at the landfill</t>
  </si>
  <si>
    <t>Functional barriers, locking gates, restricted hours, monitored</t>
  </si>
  <si>
    <t>Managed as emergency only</t>
  </si>
  <si>
    <t>Operator assigned to landfill, not allocated enough hours</t>
  </si>
  <si>
    <t>Operator assigned to landfill, allocated enough hours</t>
  </si>
  <si>
    <t>Enclosed burn unit with smoke stack</t>
  </si>
  <si>
    <r>
      <t>No separation waste</t>
    </r>
    <r>
      <rPr>
        <strike/>
        <sz val="9"/>
        <rFont val="Calibri"/>
        <family val="2"/>
        <scheme val="minor"/>
      </rPr>
      <t/>
    </r>
  </si>
  <si>
    <t>Minimal separation of waste</t>
  </si>
  <si>
    <t>Some separation of waste</t>
  </si>
  <si>
    <t>Most wastes separated</t>
  </si>
  <si>
    <t xml:space="preserve"> Burn unit loaded and lit only by operator in appropriate weather</t>
  </si>
  <si>
    <t>No management of burning - evidence of large fires throughout the landfill</t>
  </si>
  <si>
    <t>No burn management - evidence of small fires in the landfill</t>
  </si>
  <si>
    <t>Managed periodically</t>
  </si>
  <si>
    <t>Managed periodically by assigned personnel</t>
  </si>
  <si>
    <t>Broken but repairable equipment</t>
  </si>
  <si>
    <t>Equipment borrowed - emergency only</t>
  </si>
  <si>
    <t xml:space="preserve">Equipment borrowed - regular schedule </t>
  </si>
  <si>
    <t>Compaction of waste, with poor results</t>
  </si>
  <si>
    <t xml:space="preserve">Compaction of waste 
1 - 4 times per year </t>
  </si>
  <si>
    <t>No effort to  compact waste, 
uncontrolled waste</t>
  </si>
  <si>
    <t>No effort to compact waste, 
equipment available</t>
  </si>
  <si>
    <t xml:space="preserve">Compaction of waste more than 4 times per year </t>
  </si>
  <si>
    <t xml:space="preserve">No cover applied, 
no cover available </t>
  </si>
  <si>
    <t>Cover applied as needed to control issues, cover stockpiled at landfill</t>
  </si>
  <si>
    <t>Cover applied as needed to control issues, cover not stockpiled at landfill</t>
  </si>
  <si>
    <t>Cover applied periodically, does not control issues, not stockpiled at landfill</t>
  </si>
  <si>
    <t>Cover applied periodically, does not control issues, stockpiled at landfill</t>
  </si>
  <si>
    <t>Slopes unstable and ponds at the landfill, no efforts to correct</t>
  </si>
  <si>
    <t>Slopes unstable and ponds at the landfill, some efforts to correct</t>
  </si>
  <si>
    <t>Landfill graded, 
no ponding, erosion, or instability evident, inadequate run-on or run-off controls</t>
  </si>
  <si>
    <t>Minor issues with instability, ponding, or erosion, 
no efforts to grade landfill</t>
  </si>
  <si>
    <t>Minor issues with instability, ponding, or erosion, 
some efforts to grade landfill</t>
  </si>
  <si>
    <t>Waste exposed to elements - flies, animals, humans, and vehicles track through waste</t>
  </si>
  <si>
    <t>Issues controlled - public allowed in landfill</t>
  </si>
  <si>
    <t>Most issues controlled, 
minor nuisance issues present</t>
  </si>
  <si>
    <t>Some issues controlled, 
minor vector or health issues, and nuisance issues present</t>
  </si>
  <si>
    <t>Few issues controlled, 
vector or health issues, and nuisance issues present</t>
  </si>
  <si>
    <t>Litter everywhere, 
no clean-up efforts</t>
  </si>
  <si>
    <t>Litter issues, picked up intermittently throughout the year</t>
  </si>
  <si>
    <t>No structural damage</t>
  </si>
  <si>
    <t>Areas that have not received waste for more than 90 days, but have not yet reached the final capacity or elevation, must receive an intermediate cover. The area must be covered with 12 inches of soil and graded to prevent ponding and erosion. 18 AAC 60.243 Note, this is not closure.  If an area is closed or should be under a closure plan, it should have 24" of soil cover and be revegetated.</t>
  </si>
  <si>
    <t>No distinction between active &amp; inactive areas</t>
  </si>
  <si>
    <r>
      <t>Inactive area separate from working face - uncovered</t>
    </r>
    <r>
      <rPr>
        <sz val="9"/>
        <color theme="1"/>
        <rFont val="Calibri"/>
        <family val="2"/>
        <scheme val="minor"/>
      </rPr>
      <t/>
    </r>
  </si>
  <si>
    <t>Inactive areas separate from working face - partially covered</t>
  </si>
  <si>
    <t>Inactive areas separate from working face - covered with less than 12"</t>
  </si>
  <si>
    <t>Inactive areas separate from working face - fully covered with 12", graded to prevent ponding and erosion</t>
  </si>
  <si>
    <t>Inactive areas separate from working face - fully covered with 12", not graded to prevent ponding or erosion</t>
  </si>
  <si>
    <t>No leachate seeps observed, 
conditions likely to cause leachate, 
no effort to contain leachate</t>
  </si>
  <si>
    <t>No leachate seeps observed, 
conditions likely to cause leachate, 
some effort to contain leachate</t>
  </si>
  <si>
    <t>No leachate seeps observed, 
efforts in place to prevent leachate</t>
  </si>
  <si>
    <t>Leachate seeps present, 
no effort to contain or control</t>
  </si>
  <si>
    <t>Leachate seeps present, 
some effort to contain or control</t>
  </si>
  <si>
    <t>No leachate seeps observed, 
conditions likely to cause leachate, 
efforts to contain and prevent leachate</t>
  </si>
  <si>
    <t>Waste disposed into water body</t>
  </si>
  <si>
    <t>Some waste in contact with water, 
surface and storm water controls, ponding not removed within 30 days</t>
  </si>
  <si>
    <t>Evidence of waste in water or ponding at the landfill, 
surface and storm water controls, ponding removed within 30 days</t>
  </si>
  <si>
    <t>Septage including Honeybucket Waste</t>
  </si>
  <si>
    <t>Septage in separate trench no lime added</t>
  </si>
  <si>
    <t xml:space="preserve"> Septage co-mingled with MSW</t>
  </si>
  <si>
    <t>Septage disposed in separate area of landfill</t>
  </si>
  <si>
    <r>
      <rPr>
        <sz val="9"/>
        <rFont val="Calibri"/>
        <family val="2"/>
        <scheme val="minor"/>
      </rPr>
      <t>Septage</t>
    </r>
    <r>
      <rPr>
        <sz val="9"/>
        <color theme="1"/>
        <rFont val="Calibri"/>
        <family val="2"/>
        <scheme val="minor"/>
      </rPr>
      <t xml:space="preserve"> in properly constructed trench, lime added infrequently</t>
    </r>
  </si>
  <si>
    <r>
      <rPr>
        <sz val="9"/>
        <rFont val="Calibri"/>
        <family val="2"/>
        <scheme val="minor"/>
      </rPr>
      <t>Septage</t>
    </r>
    <r>
      <rPr>
        <sz val="9"/>
        <color theme="7"/>
        <rFont val="Calibri"/>
        <family val="2"/>
        <scheme val="minor"/>
      </rPr>
      <t xml:space="preserve"> </t>
    </r>
    <r>
      <rPr>
        <sz val="9"/>
        <color theme="1"/>
        <rFont val="Calibri"/>
        <family val="2"/>
        <scheme val="minor"/>
      </rPr>
      <t>in properly constructed trench, lime added on a regular basis</t>
    </r>
  </si>
  <si>
    <r>
      <rPr>
        <sz val="9"/>
        <rFont val="Calibri"/>
        <family val="2"/>
        <scheme val="minor"/>
      </rPr>
      <t>Septage</t>
    </r>
    <r>
      <rPr>
        <sz val="9"/>
        <color theme="7"/>
        <rFont val="Calibri"/>
        <family val="2"/>
        <scheme val="minor"/>
      </rPr>
      <t xml:space="preserve"> </t>
    </r>
    <r>
      <rPr>
        <sz val="9"/>
        <color theme="1"/>
        <rFont val="Calibri"/>
        <family val="2"/>
        <scheme val="minor"/>
      </rPr>
      <t>in properly constructed trench, lime added and pH tested</t>
    </r>
  </si>
  <si>
    <t>Animal carcasses co-mingled with MSW</t>
  </si>
  <si>
    <r>
      <rPr>
        <sz val="9"/>
        <rFont val="Calibri"/>
        <family val="2"/>
        <scheme val="minor"/>
      </rPr>
      <t>Animal carcasses in separate area, lime AND sufficient cover added to control issues</t>
    </r>
    <r>
      <rPr>
        <strike/>
        <sz val="9"/>
        <rFont val="Calibri"/>
        <family val="2"/>
        <scheme val="minor"/>
      </rPr>
      <t xml:space="preserve"> </t>
    </r>
  </si>
  <si>
    <r>
      <rPr>
        <sz val="9"/>
        <rFont val="Calibri"/>
        <family val="2"/>
        <scheme val="minor"/>
      </rPr>
      <t>Animal carcasses in separate area, periodic lime added OR periodic cover added - does not control issues</t>
    </r>
    <r>
      <rPr>
        <strike/>
        <sz val="9"/>
        <rFont val="Calibri"/>
        <family val="2"/>
        <scheme val="minor"/>
      </rPr>
      <t xml:space="preserve"> </t>
    </r>
  </si>
  <si>
    <t>Animal Carcasses  including Subsistence Waste</t>
  </si>
  <si>
    <t xml:space="preserve"> Animal carcasses  are disposed of in a separate area from MSW, no cover or lime added</t>
  </si>
  <si>
    <t>Animal carcasses burned in the burn unit along with municipal waste</t>
  </si>
  <si>
    <r>
      <t>No HHW separation</t>
    </r>
    <r>
      <rPr>
        <sz val="9"/>
        <color rgb="FFFF0000"/>
        <rFont val="Calibri"/>
        <family val="2"/>
        <scheme val="minor"/>
      </rPr>
      <t/>
    </r>
  </si>
  <si>
    <t>No HHW separation, regularly covered</t>
  </si>
  <si>
    <t xml:space="preserve"> HHW collection program available, accessible, but not well used</t>
  </si>
  <si>
    <t>HHW collection program available, accessible, most HHW diverted from landfill</t>
  </si>
  <si>
    <t>Clear options for HHW reuse or collection program, well run, most HHW diverted from landfill</t>
  </si>
  <si>
    <t>Clear options for HHW reuse or collection program, well run, most HHW diverted from landfill, shipped out as needed</t>
  </si>
  <si>
    <t>Non-household liquids over 1 gallon containers disposed in landfill</t>
  </si>
  <si>
    <t>Free liquids prohibited and enforced, alternatives identified, and widely used</t>
  </si>
  <si>
    <t>Free liquids prohibited at landfill, alternatives not well identified</t>
  </si>
  <si>
    <t>Free liquids prohibited at landfill, alternatives identified, not well used</t>
  </si>
  <si>
    <t>Free liquids prohibited at landfill, alternatives identified, generally used</t>
  </si>
  <si>
    <t>Free liquids not prohibited, but limited to less than 1 gallon container</t>
  </si>
  <si>
    <t>Landfill is not monitoring any of the required locations as required by Monitoring Plan. No reports submitted</t>
  </si>
  <si>
    <t>Water Monitoring
 (if required)</t>
  </si>
  <si>
    <t>All monitoring locations are sampled as required by the Monitoring Plan, monitoring reports are not submitted</t>
  </si>
  <si>
    <t>All monitoring locations are sampled as required by the Monitoring Plan. Incomplete monitoring reports are submitted</t>
  </si>
  <si>
    <t>All monitoring locations are sampled as required by the Monitoring Plan. Complete monitoring reports are submitted on time</t>
  </si>
  <si>
    <t>Liquid waste, including kitchen grease, may not be disposed at the landfill, with the exception of small quantities (1 gallon or less) of containerized waste. 18 AAC 60.360</t>
  </si>
  <si>
    <t>Uncontrolled salvaging allowed at working face</t>
  </si>
  <si>
    <r>
      <t>Salvage area managed well (see 4), items removed for disposal or backhaul regu</t>
    </r>
    <r>
      <rPr>
        <sz val="9"/>
        <rFont val="Calibri"/>
        <family val="2"/>
        <scheme val="minor"/>
      </rPr>
      <t>larly - signs posted</t>
    </r>
  </si>
  <si>
    <t>Salvaging at working face only when operator present</t>
  </si>
  <si>
    <t>Separate salvage area, no apparent organization or management</t>
  </si>
  <si>
    <t>Separate salvage area, some organization or management.</t>
  </si>
  <si>
    <t>Used oil not managed - disposed at the landfill</t>
  </si>
  <si>
    <t>Some used oil collected, not stored safely, no plan for disposal or energy recovery</t>
  </si>
  <si>
    <t>Some used oil collected, not stored safely, burned without energy recovery</t>
  </si>
  <si>
    <t>Used oil collected, stored safely. Burned without energy recovery</t>
  </si>
  <si>
    <t>Enforcement of used oil collection and safe storage. Burned for energy recovery in an EPA approved unit or shipped out</t>
  </si>
  <si>
    <t>Used oil collected and safely stored. Burned for energy recovery or shipped out</t>
  </si>
  <si>
    <t>Operator verifies ALL batteries and fluids removed prior to proper disposal or recycling</t>
  </si>
  <si>
    <t>All batteries and fluids removed prior to proper disposal or recycling</t>
  </si>
  <si>
    <t xml:space="preserve"> Uncontrolled disposal - Vehicles disposed in landfill, fluids &amp; batteries not removed</t>
  </si>
  <si>
    <t>Vehicles stored in separate area of landfill, no fluids or batteries removed. No containment for leaks. No plans for disposal or recycling</t>
  </si>
  <si>
    <t>Vehicles stored in separate area of landfill, some fluids or batteries removed. No containment for leaks. Plans for disposal or recycling</t>
  </si>
  <si>
    <t>Vehicles stored in separate area of landfill, some fluids or batteries removed. Containment for leaks. Plans for disposal or recycling</t>
  </si>
  <si>
    <t>Disposed of with general waste, CFCs intentionally vented to the environment</t>
  </si>
  <si>
    <r>
      <t>Disposed of with general waste, no CFCs removed</t>
    </r>
    <r>
      <rPr>
        <sz val="9"/>
        <color rgb="FFFF0000"/>
        <rFont val="Calibri"/>
        <family val="2"/>
        <scheme val="minor"/>
      </rPr>
      <t/>
    </r>
  </si>
  <si>
    <t>Some units segregated, no CFCs removed and no plan</t>
  </si>
  <si>
    <t>Some units segregated, some CFCs removed but no documentation or marking</t>
  </si>
  <si>
    <t>Lead acid batteries disposed in landfill</t>
  </si>
  <si>
    <t xml:space="preserve">Most lead acid batteries segregated but poorly stored </t>
  </si>
  <si>
    <t>All lead acid batteries segregated, properly stored, and regularly shipped out</t>
  </si>
  <si>
    <t>Prohibiting disposal of lead acid batteries from the landfill will reduce the risks of environmental contamination.  Batteries should be stored in a lined, covered container or area, and managed to prevent any release to the environment.</t>
  </si>
  <si>
    <t>All lead acid batteries segregated, properly stored</t>
  </si>
  <si>
    <t>Most lead acid batteries segregated and stored to prevent leaks, but not covered</t>
  </si>
  <si>
    <t>Landfill has current permit, permit &amp; application in landfill files</t>
  </si>
  <si>
    <t>Permit is current but no documentation in landfill files</t>
  </si>
  <si>
    <t>No effort to permit the landfill at any time</t>
  </si>
  <si>
    <r>
      <t>Permit expired less than 1 year ago OR current efforts to renew or obtain new permit</t>
    </r>
    <r>
      <rPr>
        <sz val="9"/>
        <color rgb="FFFF0000"/>
        <rFont val="Calibri"/>
        <family val="2"/>
        <scheme val="minor"/>
      </rPr>
      <t/>
    </r>
  </si>
  <si>
    <t>Permit expired, 
no effort to renew</t>
  </si>
  <si>
    <t>Permit expired more than 1 year ago, some effort to renew</t>
  </si>
  <si>
    <t>No visual monitoring</t>
  </si>
  <si>
    <t>Visual monitoring reported, but no written record</t>
  </si>
  <si>
    <t>Visual monitoring reported, but incomplete records</t>
  </si>
  <si>
    <t>Visual monitoring recorded at least 4 times a year placed in landfill files</t>
  </si>
  <si>
    <t>No operations plan</t>
  </si>
  <si>
    <t>Operations plan covers current landfill operations, used for day-to-day operations, and is accessible</t>
  </si>
  <si>
    <t>Operations plan incomplete for day-to-day operations</t>
  </si>
  <si>
    <t>Operations plan covers general landfill operations, not used for day-to-day operations</t>
  </si>
  <si>
    <t xml:space="preserve">Operations plan covers general landfill operations, is partially used for day-to-day operations, and is accessible </t>
  </si>
  <si>
    <t>Animal carcasses must be disposed in a manner that does not cause an animal attraction and protects the public health. 18 AAC 60.010</t>
  </si>
  <si>
    <r>
      <t>Waste may not be placed</t>
    </r>
    <r>
      <rPr>
        <b/>
        <sz val="9"/>
        <color theme="1"/>
        <rFont val="Calibri"/>
        <family val="2"/>
        <scheme val="minor"/>
      </rPr>
      <t xml:space="preserve"> within 50' of property boundary,  500' of a drinking water source, or 10' ft. of groundwater</t>
    </r>
    <r>
      <rPr>
        <sz val="9"/>
        <color theme="1"/>
        <rFont val="Calibri"/>
        <family val="2"/>
        <scheme val="minor"/>
      </rPr>
      <t xml:space="preserve"> (unless built on a 2' pad) </t>
    </r>
    <r>
      <rPr>
        <b/>
        <sz val="9"/>
        <color theme="1"/>
        <rFont val="Calibri"/>
        <family val="2"/>
        <scheme val="minor"/>
      </rPr>
      <t>and the landfill may not pose a bird hazard to aircraft</t>
    </r>
    <r>
      <rPr>
        <sz val="9"/>
        <color theme="1"/>
        <rFont val="Calibri"/>
        <family val="2"/>
        <scheme val="minor"/>
      </rPr>
      <t>. 18 AAC 60.233, 18 AAC 60.217, 18 AAC 60.040, 18 AAC 60.305</t>
    </r>
  </si>
  <si>
    <t>Landfill design complies with all 4 location criteria and is documented</t>
  </si>
  <si>
    <t>Landfill design complies with all 4 location criteria</t>
  </si>
  <si>
    <t>Landfill design complies with 1 location criteria</t>
  </si>
  <si>
    <t>Landfill design complies with 3 location criteria</t>
  </si>
  <si>
    <t>Landfill design complies with 2 location criteria</t>
  </si>
  <si>
    <t>Landfill design does not comply with any location criteria</t>
  </si>
  <si>
    <t>Backhaul Program</t>
  </si>
  <si>
    <t>No effort to backhaul or recycle</t>
  </si>
  <si>
    <t>Landfill Operator Training</t>
  </si>
  <si>
    <t>No landfill operator training</t>
  </si>
  <si>
    <t>No community education/outreach program for solid waste or recycling issues</t>
  </si>
  <si>
    <t>Involving the community in safe and healthy waste practices improves landfill operations and the overall health and safety impacts of the landfill.  This can be accomplished through announcements, posters, student involvement, and a variety of other creative methods.</t>
  </si>
  <si>
    <t>Posters related to solid waste and/or recycling in office</t>
  </si>
  <si>
    <t>Solid waste or recycling posters around town, occasional public announcement</t>
  </si>
  <si>
    <t>Solid waste or recycling posters around town and school, regular public announcement</t>
  </si>
  <si>
    <t>Solid waste or recycling posters around town and school, regular public announcement via multiple sources of information (social media)</t>
  </si>
  <si>
    <t>Community education program in place and effects visible in community</t>
  </si>
  <si>
    <t>Backhaul of limited materials, effort to  divert from landfill and managed segregation</t>
  </si>
  <si>
    <t>Collection of limited materials, minimal effort to divert from landfill, poorly managed storage</t>
  </si>
  <si>
    <r>
      <t>Basic information on where to dump waste and list of prohibited waste and/or entrance sign</t>
    </r>
    <r>
      <rPr>
        <strike/>
        <sz val="9"/>
        <color theme="1"/>
        <rFont val="Calibri"/>
        <family val="2"/>
        <scheme val="minor"/>
      </rPr>
      <t/>
    </r>
  </si>
  <si>
    <t>Basic information on where to dump waste and/or entrance sign</t>
  </si>
  <si>
    <t>Salvage area has defined locations for different items, fluids are drained or contained (liner), operated safely</t>
  </si>
  <si>
    <t>Functional barriers, 
but open gates,
 open access</t>
  </si>
  <si>
    <t>Functional barriers, locking gate,
 restricted hours</t>
  </si>
  <si>
    <t xml:space="preserve">Barriers in repairable condition, 
open access  </t>
  </si>
  <si>
    <t>Barriers in poor condition, 
open access</t>
  </si>
  <si>
    <r>
      <t xml:space="preserve"> No fence/barriers, 
open access, 
no restrictions</t>
    </r>
    <r>
      <rPr>
        <strike/>
        <sz val="9"/>
        <rFont val="Calibri"/>
        <family val="2"/>
        <scheme val="minor"/>
      </rPr>
      <t xml:space="preserve"> </t>
    </r>
  </si>
  <si>
    <t>Most wastes separated,
separated waste properly disposed</t>
  </si>
  <si>
    <t>Burn unit or trench loaded by users, 
lit by users</t>
  </si>
  <si>
    <t>Burn unit or trench loaded by users, 
lit by operator</t>
  </si>
  <si>
    <t>Complete management: waste kept dry; burn unit loaded, lit &amp; monitored only by operator in appropriate weather</t>
  </si>
  <si>
    <t>Issues controlled - 
only operator allowed in landfill</t>
  </si>
  <si>
    <t>Minor damage at the facility, 
corrective action planned</t>
  </si>
  <si>
    <t>Minor damage at the facility, 
no plan for corrective action</t>
  </si>
  <si>
    <t>Significant damage that may impact health, safety or the environment, corrective action underway</t>
  </si>
  <si>
    <t>Significant damage that may impact health, safety or the environment, corrective action planned</t>
  </si>
  <si>
    <t>Significant damage that may impact health, safety or the environment, no plan for corrective action</t>
  </si>
  <si>
    <t>Waste in contact with water regularly, 
no surface and storm water controls</t>
  </si>
  <si>
    <t>Waste in contact with water, 
some surface and storm water controls, not effective</t>
  </si>
  <si>
    <t>No evidence of  waste in water or ponding at the landfill, berms, ditches and other controls are in place and are effective</t>
  </si>
  <si>
    <t>Permafrost appears to be melting around landfill; or wetland plants around landfill are clearly impacted - no corrective action plan</t>
  </si>
  <si>
    <t>Permafrost or wetlands impacted - corrective action plan under development</t>
  </si>
  <si>
    <t>Permafrost or wetlands impacted - corrective action underway but no evidence of improvement</t>
  </si>
  <si>
    <t>Permafrost or wetlands impacted - corrective action in place has shown improvement</t>
  </si>
  <si>
    <t>No cover applied, 
cover available</t>
  </si>
  <si>
    <t>COMMENTS</t>
  </si>
  <si>
    <t>Community:</t>
  </si>
  <si>
    <t>Inspector:</t>
  </si>
  <si>
    <t>Date:</t>
  </si>
  <si>
    <t>Score:</t>
  </si>
  <si>
    <t>Participants:</t>
  </si>
  <si>
    <t>Score</t>
  </si>
  <si>
    <r>
      <t xml:space="preserve">Impact to Permafrost or Wetlands </t>
    </r>
    <r>
      <rPr>
        <sz val="10"/>
        <rFont val="Calibri"/>
        <family val="2"/>
        <scheme val="minor"/>
      </rPr>
      <t>(only for facilities built on permafrost or wetlands)</t>
    </r>
  </si>
  <si>
    <t>Litter 
(in and around landfill)</t>
  </si>
  <si>
    <t>Landfill generally accessible year round, history of being inaccessible for less than one month</t>
  </si>
  <si>
    <t>All wastes separated &amp; strictly monitored,
all separated waste properly disposed</t>
  </si>
  <si>
    <t>Leachate means liquid that has passed through or emerged from solid waste and contains soluble, suspended, or miscible materials removed from the wastes. Leachate seeps must be prevented, or contained and controlled. 18 AAC 60.225</t>
  </si>
  <si>
    <t>A landfill must be constructed and operated  so that seasonal flooding is temporary in duration. Waste may not be placed in surface water.  The landfill must minimize contact between storm water and waste.  Ponded water must be removed within 30 days. 18 AAC 60.225</t>
  </si>
  <si>
    <t>If groundwater or surface water monitoring is required the facility must follow all regulations under 18 AAC 60.820 and 18 AAC 60.810 respectively. Note: This section is scored as "Not Applicable" if the landfill is not required by ADEC to do any water monitoring.</t>
  </si>
  <si>
    <t>Backhaul of materials and recyclables, well managed storage, 
not staged</t>
  </si>
  <si>
    <t>Backhaul of materials and recyclables, well managed storage, staged more than 1 year</t>
  </si>
  <si>
    <t>Backhaul of materials and recyclables, required diversion, well managed storage, staged less than 1 year</t>
  </si>
  <si>
    <t>Continued on page 7</t>
  </si>
  <si>
    <t xml:space="preserve"> </t>
  </si>
  <si>
    <t>Solid Waste Program
Community Waste Management Index</t>
  </si>
  <si>
    <t>Facility:</t>
  </si>
  <si>
    <t>Facility Owner (Co. or Org.):</t>
  </si>
  <si>
    <t>Address:</t>
  </si>
  <si>
    <t>City:</t>
  </si>
  <si>
    <t>Zip:</t>
  </si>
  <si>
    <t>Phone:</t>
  </si>
  <si>
    <t>Contact name:</t>
  </si>
  <si>
    <t>Email:</t>
  </si>
  <si>
    <t>Operator (Co. or Org):</t>
  </si>
  <si>
    <t>Location:</t>
  </si>
  <si>
    <t>MRTS:</t>
  </si>
  <si>
    <t>S:</t>
  </si>
  <si>
    <t>T:</t>
  </si>
  <si>
    <t>R:</t>
  </si>
  <si>
    <t>M:</t>
  </si>
  <si>
    <t>GPS Coordinates:</t>
  </si>
  <si>
    <t>(right corner when facing entry)</t>
  </si>
  <si>
    <t>Land owner:</t>
  </si>
  <si>
    <t>Other contacts:</t>
  </si>
  <si>
    <t>Inspection</t>
  </si>
  <si>
    <t>Inspection date</t>
  </si>
  <si>
    <t>Rainfall (last month):</t>
  </si>
  <si>
    <t>Inspection Participants:</t>
  </si>
  <si>
    <t>Notes:</t>
  </si>
  <si>
    <t>NA</t>
  </si>
  <si>
    <t>Facility Location</t>
  </si>
  <si>
    <t>Detailed direction where to dump waste, list of prohibited waste, complete entrance sign, burning instructions, and alternative disposal methods</t>
  </si>
  <si>
    <t>Direction where to dump waste, list of prohibited waste, entrance sign, and burning instructions (if applicable)</t>
  </si>
  <si>
    <t>Compaction of waste more than 4x/year with 4-6 passes of large tracked vehicle, waste is well compacted</t>
  </si>
  <si>
    <t xml:space="preserve">Landfill graded to ensure stability, protect from erosion, prevent run-on, and promote run-off of storm/surface water </t>
  </si>
  <si>
    <t>Annual litter clean-up, uncontrolled rest of the year</t>
  </si>
  <si>
    <t>Landfill is not monitoring all of the required locations and/or following  schedule. Locations are identified correctly, or well is in good condition</t>
  </si>
  <si>
    <t>Landfill is not monitoring all required locations and/or following  schedule. Locations are not identified correctly, or well not in good condition</t>
  </si>
  <si>
    <t>Appropriate landfill equipment available as needed - not properly stored or maintained</t>
  </si>
  <si>
    <t>Appropriate landfill equipment available as needed - properly stored &amp; maintained</t>
  </si>
  <si>
    <t>Some litter issues inside &amp; outside lf, litter picked up regularly</t>
  </si>
  <si>
    <t>No litter issues outside lf, litter picked up as needed</t>
  </si>
  <si>
    <t xml:space="preserve">No litter issues inside or outside lf, litter picked up as needed </t>
  </si>
  <si>
    <t>Monthly visual monitoring recorded on appropriate form, in landfill files, and maintained for 5 years</t>
  </si>
  <si>
    <t>Monthly visual monitoring recorded in landfill files</t>
  </si>
  <si>
    <t>Burning Trash on the Ground</t>
  </si>
  <si>
    <t>Uncontained, Uncontrolled burning of waste on the ground is not allowed in the landfill.</t>
  </si>
  <si>
    <t>Is there ANY evidence or does the community report uncontained, uncontrolled burning on the ground at the landfill?</t>
  </si>
  <si>
    <t>Yes</t>
  </si>
  <si>
    <t>No</t>
  </si>
  <si>
    <t>Burning must be contained and controlled and managed to minimize adverse environmental effects and limit the amount of smoke generated.  18 AAC 60.233, 18 AAC 50.065(b)</t>
  </si>
  <si>
    <t>Operator or administrator scheduled for Bootcamp or equivalent (eq) training</t>
  </si>
  <si>
    <r>
      <t>Landfill operator or administrator have Bootcamp (eq),</t>
    </r>
    <r>
      <rPr>
        <strike/>
        <sz val="9"/>
        <rFont val="Calibri"/>
        <family val="2"/>
        <scheme val="minor"/>
      </rPr>
      <t xml:space="preserve"> </t>
    </r>
    <r>
      <rPr>
        <sz val="9"/>
        <rFont val="Calibri"/>
        <family val="2"/>
        <scheme val="minor"/>
      </rPr>
      <t xml:space="preserve"> recognition of hazardous waste, </t>
    </r>
    <r>
      <rPr>
        <b/>
        <sz val="9"/>
        <rFont val="Calibri"/>
        <family val="2"/>
        <scheme val="minor"/>
      </rPr>
      <t>or</t>
    </r>
    <r>
      <rPr>
        <sz val="9"/>
        <rFont val="Calibri"/>
        <family val="2"/>
        <scheme val="minor"/>
      </rPr>
      <t xml:space="preserve"> backhaul training</t>
    </r>
  </si>
  <si>
    <r>
      <t xml:space="preserve">Landfill operator &amp; administrator have Bootcamp (eq),  recognition of hazardous waste, </t>
    </r>
    <r>
      <rPr>
        <b/>
        <sz val="9"/>
        <rFont val="Calibri"/>
        <family val="2"/>
        <scheme val="minor"/>
      </rPr>
      <t>or</t>
    </r>
    <r>
      <rPr>
        <sz val="9"/>
        <rFont val="Calibri"/>
        <family val="2"/>
        <scheme val="minor"/>
      </rPr>
      <t xml:space="preserve"> backhaul training</t>
    </r>
  </si>
  <si>
    <r>
      <t xml:space="preserve">Landfill operator or administrator have Bootcamp (eq), </t>
    </r>
    <r>
      <rPr>
        <strike/>
        <sz val="9"/>
        <rFont val="Calibri"/>
        <family val="2"/>
        <scheme val="minor"/>
      </rPr>
      <t xml:space="preserve"> </t>
    </r>
    <r>
      <rPr>
        <sz val="9"/>
        <rFont val="Calibri"/>
        <family val="2"/>
        <scheme val="minor"/>
      </rPr>
      <t xml:space="preserve">recognition of hazardous waste, </t>
    </r>
    <r>
      <rPr>
        <b/>
        <sz val="9"/>
        <rFont val="Calibri"/>
        <family val="2"/>
        <scheme val="minor"/>
      </rPr>
      <t xml:space="preserve">&amp; </t>
    </r>
    <r>
      <rPr>
        <sz val="9"/>
        <rFont val="Calibri"/>
        <family val="2"/>
        <scheme val="minor"/>
      </rPr>
      <t>backhaul training</t>
    </r>
  </si>
  <si>
    <r>
      <t xml:space="preserve">Landfill operator &amp; administrator have Bootcamp (eq), </t>
    </r>
    <r>
      <rPr>
        <strike/>
        <sz val="9"/>
        <rFont val="Calibri"/>
        <family val="2"/>
        <scheme val="minor"/>
      </rPr>
      <t xml:space="preserve"> </t>
    </r>
    <r>
      <rPr>
        <sz val="9"/>
        <rFont val="Calibri"/>
        <family val="2"/>
        <scheme val="minor"/>
      </rPr>
      <t xml:space="preserve">recognition of hazardous waste, </t>
    </r>
    <r>
      <rPr>
        <b/>
        <sz val="9"/>
        <rFont val="Calibri"/>
        <family val="2"/>
        <scheme val="minor"/>
      </rPr>
      <t>&amp;</t>
    </r>
    <r>
      <rPr>
        <sz val="9"/>
        <rFont val="Calibri"/>
        <family val="2"/>
        <scheme val="minor"/>
      </rPr>
      <t xml:space="preserve"> backhaul training</t>
    </r>
  </si>
  <si>
    <t xml:space="preserve">Properly sized and maintained equipment is one of three elements for a successful landfill program. </t>
  </si>
  <si>
    <t xml:space="preserve">A properly managed collection program is one of three elements for a successful landfill. </t>
  </si>
  <si>
    <t xml:space="preserve">Uncontained burning of municipal solid waste (MSW) on the ground is not allowed at Class III landfills. Burning may be conducted in a burn box, burn unit, burn cage, or other device where burning is contained and controlled.  </t>
  </si>
  <si>
    <t xml:space="preserve">Open burning. Uncontained burning on the ground </t>
  </si>
  <si>
    <t>Minimal containment. Ex. Burn barrel or decommissioned fuel tank cut in half</t>
  </si>
  <si>
    <t>Burning in a separate burnable waste only trench</t>
  </si>
  <si>
    <t>Burn unit without adequate fly ash prevention</t>
  </si>
  <si>
    <t>Burn unit with adequate fly ash protection</t>
  </si>
  <si>
    <t xml:space="preserve">Burn Unit Condition and Maintenance </t>
  </si>
  <si>
    <t>Burn units should be actively maintained, parts and components replaced as needed, repainted to prevent rusting, and ash emptied on a regularly basis. Typical burn unit features include air holes, doors, spark arrestors, grating, smoke stack, etc. BMP: Never put trash on top of ash.</t>
  </si>
  <si>
    <t>Burn unit available but not used or not the correct unit for landfill design or operations</t>
  </si>
  <si>
    <t>Burn unit used, in poor condition</t>
  </si>
  <si>
    <t>Most burn features in good working condition, suitable air flow, ash emptied infrequently</t>
  </si>
  <si>
    <t>Most burn features in good working condition, suitable air flow, ash emptied often</t>
  </si>
  <si>
    <t>All burn unit features in good working condition, suitable air flow, ash emptied often</t>
  </si>
  <si>
    <t>All burn unit features in good working condition, suitable air flow, ash emptied after every burn</t>
  </si>
  <si>
    <t>Consolidation</t>
  </si>
  <si>
    <t>The landfill area should be consolidated and organized so that it is kept as small as practical.  18 AAC 60.345</t>
  </si>
  <si>
    <t>No designated working face,  municipal waste spread over entire landfill</t>
  </si>
  <si>
    <t>Some attempt to keep  municipal waste to an specific area</t>
  </si>
  <si>
    <t xml:space="preserve">Municipal waste mostly in one area of the landfill </t>
  </si>
  <si>
    <t>Dumping area identified, most  municipal waste limited to large dumping area</t>
  </si>
  <si>
    <t>Dumping area identified, most  municipal waste limited to reasonably sized dumping area</t>
  </si>
  <si>
    <t>Clearly identified dumping area, 
landfill kept as small as practical</t>
  </si>
  <si>
    <t>Waste and ash must be covered by 6 inches of soil or an approved alternative cover as necessary to control disease vectors, fire, odor, blowing litter, and scavenging. Ash can concentrate metals and other harmful components, so it must be covered to prevent coming into contact with water. 18 AAC 60.345</t>
  </si>
  <si>
    <t xml:space="preserve">Construction &amp; Demolition Debris (C&amp;D)  </t>
  </si>
  <si>
    <t xml:space="preserve">C&amp;D is regulated based on local laws and ordinances. However, all construction/demolition projects should submit a building survey to ensure that all hazardous &amp; asbestos waste are removed prior to disposal. </t>
  </si>
  <si>
    <t>No controls for C&amp;D, indiscriminately disposed</t>
  </si>
  <si>
    <t>C&amp;D disposed at working face</t>
  </si>
  <si>
    <t>C&amp;D disposed at working face or separate cell</t>
  </si>
  <si>
    <t>C&amp;D disposed at working face or in separate cell, 
not well managed - large pile.</t>
  </si>
  <si>
    <t xml:space="preserve">C&amp;D well managed, limited compaction. </t>
  </si>
  <si>
    <t xml:space="preserve">C&amp;D well managed and compacted regularly - small face.  </t>
  </si>
  <si>
    <t xml:space="preserve"> Non-RACM waste must be handled so that it does not become friable and be covered within 24 hours without compaction to prevent the release of asbestos fibers. 18 AAC 60.450</t>
  </si>
  <si>
    <t xml:space="preserve">Non-Regulated Asbestos Containing Material (non-RACM) </t>
  </si>
  <si>
    <t>No awareness or management of non-RACM</t>
  </si>
  <si>
    <t>Awareness of non-RACM, not covering</t>
  </si>
  <si>
    <t>Aware of non-RACM, usually covered in 24 hrs</t>
  </si>
  <si>
    <t xml:space="preserve"> Contractors required to identify non-RACM - not allowed or properly managed and covered in 24 hrs</t>
  </si>
  <si>
    <t xml:space="preserve"> Contractors required to identify non-RACM - not allowed or properly managed &amp; covered at the end of day</t>
  </si>
  <si>
    <t>Continued on page 8</t>
  </si>
  <si>
    <t>Section</t>
  </si>
  <si>
    <t>Total</t>
  </si>
  <si>
    <t xml:space="preserve">Continued on page </t>
  </si>
  <si>
    <t>Recommended Waste Management Improvement Programs</t>
  </si>
  <si>
    <t>Codes and Ordinances</t>
  </si>
  <si>
    <t xml:space="preserve">Solid waste and/or recycling codes/ordinances exist but have not been reviewed in more than 10 years. </t>
  </si>
  <si>
    <t xml:space="preserve">Solid waste and/or recycling ordinances exist but do not include all the elements needed. They have been reviewed and updates in the past 10 years. </t>
  </si>
  <si>
    <t xml:space="preserve">Solid waste and/or recycling ordinances exist but do not include all the elements needed. They have been reviewed in he past 10 years. </t>
  </si>
  <si>
    <t xml:space="preserve">Solid waste and/or recycling ordinances exist and they include most of the elements needed. They are reviewed and updated as needed. </t>
  </si>
  <si>
    <t xml:space="preserve">Solid waste and/or recycling ordinances exist. They include all of the elements needed to ensure that the utility is protective of human health and the environment. They are reviewed and updated as needed. </t>
  </si>
  <si>
    <t xml:space="preserve">Codes and ordinances are critical for setting a fee structure and for establishing what is and is not allowed in your local solid waste and recycling program. It also creates clear expectations for all residential and non-residential aspects of the local program. They should be reviewed and revised as needed to mitigate potential issues with the local recycling and solid waste program. Fee and rate structures should also be reviewed and updated as needed to improve sustainability of the utility. </t>
  </si>
  <si>
    <t>No fee rates or no collection of fees</t>
  </si>
  <si>
    <t>Separating HHW, such as chemicals, batteries, and fluorescent bulbs, out of the waste disposed at the landfill will help keep chemicals out of the landfill and reduce risks to human health and the environment.  HHW can be reused within the community or shipped out for proper disposal.</t>
  </si>
  <si>
    <t xml:space="preserve">Prohibiting  disposal of electronics from the landfill will reduce the risks of environmental contamination. Electronics should be stored in a lined, covered container or area, and managed to prevent any release to the environment. </t>
  </si>
  <si>
    <t>Electronics</t>
  </si>
  <si>
    <t>Electronics disposed of in the landfill</t>
  </si>
  <si>
    <t>Some electronics segregated by poorly stored</t>
  </si>
  <si>
    <t>Most electronics segregated but poorly stored</t>
  </si>
  <si>
    <t>Most electronics segregated and stored to prevent leaks, but not covered</t>
  </si>
  <si>
    <t>All electronics segregated, properly stored</t>
  </si>
  <si>
    <t>All electronics segregated, properly stored, and regularly shipped out</t>
  </si>
  <si>
    <t xml:space="preserve">Some lead acid batteries segregated but poorly stored </t>
  </si>
  <si>
    <t>Burnable Waste Separation</t>
  </si>
  <si>
    <t>An operator is one of three elements for a successful landfill program. (Rural Operational Guidance)</t>
  </si>
  <si>
    <t>The landfill should be graded and sloped (3:1 Max) to preserve the stability of the landfill and reduce ponding and erosion. 18 AAC 60.390, 18 AAC 60.243</t>
  </si>
  <si>
    <t>Animal carcasses disposed of in separate  area, lime added, and sufficient cover applied after each disposal</t>
  </si>
  <si>
    <t>Aware of non-RACM but no requirements for identifying or managing non-RACM</t>
  </si>
  <si>
    <t>Vehicles may not be disposed at the landfill unless all fluids and batteries have been removed. If undrained vehicles are stored at the landfill for later disposal or recycling, they must be managed to prevent release of fluids. Paperwork should be kept to document the removal of all fluids.  18 AAC 60.035, 18 AAC 60.010</t>
  </si>
  <si>
    <t>Operations plan tailored to the landfill, covers current landfill operations, used for day-to-day operations, is accessible, reviewed annually and updated as needed</t>
  </si>
  <si>
    <t>Spring Clean Up</t>
  </si>
  <si>
    <t>Units segregated, CFCs sporadically removed using certified equipment  &amp; documented, properly disposed or recycled</t>
  </si>
  <si>
    <t>Units segregated, ALL CFCs regularly removed using certified equipment &amp; documented, properly disposed or recycled</t>
  </si>
  <si>
    <t>Does the community perform regular clean ups at the landfill?</t>
  </si>
  <si>
    <t>Residential Fees</t>
  </si>
  <si>
    <t>Commercial Fees</t>
  </si>
  <si>
    <t xml:space="preserve"> &lt;10% collection rate. </t>
  </si>
  <si>
    <t>10% - 25% collection rate</t>
  </si>
  <si>
    <t xml:space="preserve"> 25% - 50% collection rate</t>
  </si>
  <si>
    <t>50% - 90% collection rate</t>
  </si>
  <si>
    <t xml:space="preserve"> &gt; 90% collection rate</t>
  </si>
  <si>
    <t xml:space="preserve">&lt;10% collection rate. </t>
  </si>
  <si>
    <t xml:space="preserve"> 10% - 25% collection rate</t>
  </si>
  <si>
    <t xml:space="preserve"> 50% - 90% collection rate</t>
  </si>
  <si>
    <t xml:space="preserve">A rural landfill operator should receive Solid Waste Bootcamp or equivalent (eq) training to operate and maintain the landfill and to recognize hazardous waste. </t>
  </si>
  <si>
    <t xml:space="preserve"> Waste Collection Program</t>
  </si>
  <si>
    <t xml:space="preserve">Chlorofluorocarbon (CFCs) must be removed from appliances with certified equipment prior to disposal at any landfill.  No CFCs may be vented to the environment.  40 CFR 81.154-162 </t>
  </si>
  <si>
    <t>No solid waste or recycling codes/ordinances</t>
  </si>
  <si>
    <t>Fee collection for waste disposal will provide a fund to pay for operations and maintenance of the landfill. There should be separate fees for residential and commercial rates.</t>
  </si>
  <si>
    <t>MSW Burn Practice</t>
  </si>
  <si>
    <r>
      <t xml:space="preserve">Items that are prohibited in the landfill must be reused or removed from the community for recycling or proper disposal. Material to be removed should be staged and removed from the community at least annually. </t>
    </r>
    <r>
      <rPr>
        <b/>
        <sz val="9"/>
        <color theme="1"/>
        <rFont val="Calibri"/>
        <family val="2"/>
        <scheme val="minor"/>
      </rPr>
      <t>This section does not apply to previously addressed wastes from the Special Waste section or electronics.</t>
    </r>
  </si>
  <si>
    <t>For Community Use</t>
  </si>
  <si>
    <t xml:space="preserve">Each item should be scored from 0 to 5 based on your observations.  To enter the score, click in the Score box beside the item you’re scoring, then click on the small arrow that appears next to the box and select the score you want from the list that appears. NA will appear as an option where "not applicable" is appropriate. If you enter scores this way, the form will self-calculate the total score.”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</si>
</sst>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rgb="FF3F3F3F"/>
      <name val="Calibri"/>
      <family val="2"/>
      <scheme val="minor"/>
    </font>
    <font>
      <sz val="11"/>
      <color theme="0"/>
      <name val="Calibri"/>
      <family val="2"/>
      <scheme val="minor"/>
    </font>
    <font>
      <b/>
      <sz val="11"/>
      <color theme="1"/>
      <name val="Calibri"/>
      <family val="2"/>
      <scheme val="minor"/>
    </font>
    <font>
      <sz val="16"/>
      <color theme="1"/>
      <name val="Calibri"/>
      <family val="2"/>
      <scheme val="minor"/>
    </font>
    <font>
      <b/>
      <sz val="16"/>
      <color theme="0"/>
      <name val="Calibri"/>
      <family val="2"/>
      <scheme val="minor"/>
    </font>
    <font>
      <b/>
      <sz val="11"/>
      <name val="Calibri"/>
      <family val="2"/>
      <scheme val="minor"/>
    </font>
    <font>
      <sz val="9"/>
      <color theme="1"/>
      <name val="Calibri"/>
      <family val="2"/>
      <scheme val="minor"/>
    </font>
    <font>
      <sz val="9"/>
      <name val="Calibri"/>
      <family val="2"/>
      <scheme val="minor"/>
    </font>
    <font>
      <b/>
      <sz val="9"/>
      <color theme="0"/>
      <name val="Calibri"/>
      <family val="2"/>
      <scheme val="minor"/>
    </font>
    <font>
      <sz val="9"/>
      <color rgb="FFFF0000"/>
      <name val="Calibri"/>
      <family val="2"/>
      <scheme val="minor"/>
    </font>
    <font>
      <b/>
      <sz val="9"/>
      <color theme="1"/>
      <name val="Calibri"/>
      <family val="2"/>
      <scheme val="minor"/>
    </font>
    <font>
      <sz val="8"/>
      <color theme="1"/>
      <name val="Calibri"/>
      <family val="2"/>
      <scheme val="minor"/>
    </font>
    <font>
      <sz val="9"/>
      <color theme="0"/>
      <name val="Calibri"/>
      <family val="2"/>
      <scheme val="minor"/>
    </font>
    <font>
      <b/>
      <sz val="12"/>
      <color theme="1"/>
      <name val="Calibri"/>
      <family val="2"/>
      <scheme val="minor"/>
    </font>
    <font>
      <sz val="16"/>
      <color theme="0"/>
      <name val="Calibri"/>
      <family val="2"/>
      <scheme val="minor"/>
    </font>
    <font>
      <b/>
      <sz val="14"/>
      <color theme="1"/>
      <name val="Calibri"/>
      <family val="2"/>
      <scheme val="minor"/>
    </font>
    <font>
      <strike/>
      <sz val="9"/>
      <color theme="1"/>
      <name val="Calibri"/>
      <family val="2"/>
      <scheme val="minor"/>
    </font>
    <font>
      <strike/>
      <sz val="9"/>
      <name val="Calibri"/>
      <family val="2"/>
      <scheme val="minor"/>
    </font>
    <font>
      <sz val="9"/>
      <color theme="7"/>
      <name val="Calibri"/>
      <family val="2"/>
      <scheme val="minor"/>
    </font>
    <font>
      <b/>
      <i/>
      <sz val="14"/>
      <color theme="1"/>
      <name val="Calibri"/>
      <family val="2"/>
      <scheme val="minor"/>
    </font>
    <font>
      <b/>
      <sz val="12"/>
      <name val="Calibri"/>
      <family val="2"/>
      <scheme val="minor"/>
    </font>
    <font>
      <b/>
      <sz val="10"/>
      <name val="Calibri"/>
      <family val="2"/>
      <scheme val="minor"/>
    </font>
    <font>
      <b/>
      <sz val="8"/>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b/>
      <sz val="12"/>
      <color theme="0"/>
      <name val="Calibri"/>
      <family val="2"/>
      <scheme val="minor"/>
    </font>
    <font>
      <sz val="12"/>
      <color theme="1"/>
      <name val="Calibri"/>
      <family val="2"/>
      <scheme val="minor"/>
    </font>
    <font>
      <sz val="12"/>
      <name val="Calibri"/>
      <family val="2"/>
      <scheme val="minor"/>
    </font>
    <font>
      <sz val="11"/>
      <color theme="0" tint="-0.14999847407452621"/>
      <name val="Calibri"/>
      <family val="2"/>
      <scheme val="minor"/>
    </font>
    <font>
      <b/>
      <sz val="24"/>
      <color theme="1"/>
      <name val="Calibri"/>
      <family val="2"/>
      <scheme val="minor"/>
    </font>
    <font>
      <b/>
      <sz val="16"/>
      <color rgb="FFFF0000"/>
      <name val="Calibri"/>
      <family val="2"/>
      <scheme val="minor"/>
    </font>
    <font>
      <b/>
      <sz val="18"/>
      <color theme="1"/>
      <name val="Calibri"/>
      <family val="2"/>
      <scheme val="minor"/>
    </font>
    <font>
      <sz val="11"/>
      <name val="Calibri"/>
      <family val="2"/>
      <scheme val="minor"/>
    </font>
    <font>
      <sz val="16"/>
      <name val="Calibri"/>
      <family val="2"/>
      <scheme val="minor"/>
    </font>
    <font>
      <b/>
      <sz val="9"/>
      <name val="Calibri"/>
      <family val="2"/>
      <scheme val="minor"/>
    </font>
    <font>
      <sz val="11"/>
      <color rgb="FFFF0000"/>
      <name val="Calibri"/>
      <family val="2"/>
      <scheme val="minor"/>
    </font>
    <font>
      <b/>
      <sz val="10"/>
      <color rgb="FFFF0000"/>
      <name val="Calibri"/>
      <family val="2"/>
      <scheme val="minor"/>
    </font>
    <font>
      <sz val="12"/>
      <color rgb="FFFF0000"/>
      <name val="Calibri"/>
      <family val="2"/>
      <scheme val="minor"/>
    </font>
    <font>
      <sz val="10"/>
      <color rgb="FFFF0000"/>
      <name val="Calibri"/>
      <family val="2"/>
      <scheme val="minor"/>
    </font>
    <font>
      <b/>
      <sz val="8"/>
      <color theme="0"/>
      <name val="Calibri"/>
      <family val="2"/>
      <scheme val="minor"/>
    </font>
  </fonts>
  <fills count="22">
    <fill>
      <patternFill patternType="none"/>
    </fill>
    <fill>
      <patternFill patternType="gray125"/>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rgb="FFC00000"/>
        <bgColor indexed="64"/>
      </patternFill>
    </fill>
    <fill>
      <patternFill patternType="solid">
        <fgColor rgb="FF7030A0"/>
        <bgColor indexed="64"/>
      </patternFill>
    </fill>
    <fill>
      <patternFill patternType="solid">
        <fgColor theme="9" tint="-0.249977111117893"/>
        <bgColor indexed="64"/>
      </patternFill>
    </fill>
    <fill>
      <patternFill patternType="solid">
        <fgColor rgb="FF376092"/>
        <bgColor indexed="64"/>
      </patternFill>
    </fill>
    <fill>
      <patternFill patternType="solid">
        <fgColor rgb="FF996633"/>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rgb="FFFFCC00"/>
        <bgColor indexed="64"/>
      </patternFill>
    </fill>
    <fill>
      <patternFill patternType="solid">
        <fgColor theme="0" tint="-0.14996795556505021"/>
        <bgColor indexed="64"/>
      </patternFill>
    </fill>
    <fill>
      <patternFill patternType="solid">
        <fgColor theme="4" tint="-0.249977111117893"/>
        <bgColor indexed="64"/>
      </patternFill>
    </fill>
    <fill>
      <patternFill patternType="solid">
        <fgColor theme="2"/>
        <bgColor indexed="64"/>
      </patternFill>
    </fill>
  </fills>
  <borders count="53">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thin">
        <color auto="1"/>
      </top>
      <bottom/>
      <diagonal/>
    </border>
    <border>
      <left/>
      <right style="thin">
        <color auto="1"/>
      </right>
      <top/>
      <bottom style="medium">
        <color indexed="64"/>
      </bottom>
      <diagonal/>
    </border>
    <border>
      <left/>
      <right/>
      <top style="medium">
        <color indexed="64"/>
      </top>
      <bottom style="medium">
        <color indexed="64"/>
      </bottom>
      <diagonal/>
    </border>
    <border>
      <left/>
      <right/>
      <top style="thin">
        <color auto="1"/>
      </top>
      <bottom/>
      <diagonal/>
    </border>
    <border>
      <left style="thin">
        <color auto="1"/>
      </left>
      <right/>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right style="medium">
        <color auto="1"/>
      </right>
      <top style="medium">
        <color indexed="64"/>
      </top>
      <bottom/>
      <diagonal/>
    </border>
    <border>
      <left/>
      <right/>
      <top style="thin">
        <color auto="1"/>
      </top>
      <bottom style="medium">
        <color auto="1"/>
      </bottom>
      <diagonal/>
    </border>
  </borders>
  <cellStyleXfs count="10">
    <xf numFmtId="0" fontId="0" fillId="0" borderId="0"/>
    <xf numFmtId="0" fontId="2" fillId="2" borderId="1" applyNumberFormat="0" applyAlignment="0" applyProtection="0"/>
    <xf numFmtId="0" fontId="3"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9" fontId="1" fillId="0" borderId="0" applyFont="0" applyFill="0" applyBorder="0" applyAlignment="0" applyProtection="0"/>
  </cellStyleXfs>
  <cellXfs count="317">
    <xf numFmtId="0" fontId="0" fillId="0" borderId="0" xfId="0"/>
    <xf numFmtId="0" fontId="15" fillId="0" borderId="0" xfId="0" applyFont="1" applyAlignment="1">
      <alignment horizontal="right" wrapText="1"/>
    </xf>
    <xf numFmtId="0" fontId="30" fillId="0" borderId="0" xfId="0" applyFont="1"/>
    <xf numFmtId="0" fontId="27" fillId="0" borderId="0" xfId="0" applyFont="1" applyAlignment="1">
      <alignment vertical="center"/>
    </xf>
    <xf numFmtId="0" fontId="4" fillId="0" borderId="0" xfId="0" applyFont="1" applyAlignment="1">
      <alignment horizontal="right" wrapText="1"/>
    </xf>
    <xf numFmtId="0" fontId="8" fillId="0" borderId="0" xfId="0" applyFont="1" applyAlignment="1">
      <alignment wrapText="1"/>
    </xf>
    <xf numFmtId="0" fontId="30" fillId="0" borderId="42" xfId="0" applyFont="1" applyBorder="1"/>
    <xf numFmtId="0" fontId="30" fillId="0" borderId="0" xfId="0" applyFont="1" applyAlignment="1">
      <alignment wrapText="1"/>
    </xf>
    <xf numFmtId="0" fontId="21" fillId="0" borderId="0" xfId="0" applyFont="1" applyAlignment="1">
      <alignment horizontal="right" wrapText="1"/>
    </xf>
    <xf numFmtId="0" fontId="0" fillId="0" borderId="0" xfId="0" applyAlignment="1">
      <alignment wrapText="1"/>
    </xf>
    <xf numFmtId="0" fontId="8" fillId="0" borderId="0" xfId="0" applyFont="1" applyAlignment="1">
      <alignment horizontal="center" vertical="center" wrapText="1"/>
    </xf>
    <xf numFmtId="0" fontId="31" fillId="0" borderId="0" xfId="0" applyFont="1"/>
    <xf numFmtId="0" fontId="16" fillId="0" borderId="0" xfId="0" applyFont="1"/>
    <xf numFmtId="0" fontId="29" fillId="18" borderId="5" xfId="0" applyFont="1" applyFill="1" applyBorder="1" applyAlignment="1">
      <alignment horizontal="center" wrapText="1"/>
    </xf>
    <xf numFmtId="0" fontId="29" fillId="18" borderId="5" xfId="4" applyFont="1" applyFill="1" applyBorder="1" applyAlignment="1" applyProtection="1">
      <alignment horizontal="center" vertical="center" wrapText="1"/>
    </xf>
    <xf numFmtId="0" fontId="29" fillId="18" borderId="5" xfId="8" applyFont="1" applyFill="1" applyBorder="1" applyAlignment="1" applyProtection="1">
      <alignment horizontal="center" vertical="center" wrapText="1"/>
    </xf>
    <xf numFmtId="0" fontId="29" fillId="18" borderId="5" xfId="6" applyFont="1" applyFill="1" applyBorder="1" applyAlignment="1" applyProtection="1">
      <alignment horizontal="center" vertical="center" wrapText="1"/>
    </xf>
    <xf numFmtId="0" fontId="29" fillId="18" borderId="5" xfId="2" applyFont="1" applyFill="1" applyBorder="1" applyAlignment="1" applyProtection="1">
      <alignment horizontal="center" vertical="center" wrapText="1"/>
    </xf>
    <xf numFmtId="0" fontId="29" fillId="18" borderId="5" xfId="7" applyFont="1" applyFill="1" applyBorder="1" applyAlignment="1" applyProtection="1">
      <alignment horizontal="center" vertical="center" wrapText="1"/>
    </xf>
    <xf numFmtId="0" fontId="29" fillId="18" borderId="5" xfId="5" applyFont="1" applyFill="1" applyBorder="1" applyAlignment="1" applyProtection="1">
      <alignment horizontal="center" vertical="center" wrapText="1"/>
    </xf>
    <xf numFmtId="0" fontId="22" fillId="16" borderId="3" xfId="0" applyFont="1" applyFill="1" applyBorder="1" applyAlignment="1">
      <alignment vertical="center"/>
    </xf>
    <xf numFmtId="0" fontId="29" fillId="0" borderId="0" xfId="0" applyFont="1" applyAlignment="1">
      <alignment horizontal="center" vertical="center"/>
    </xf>
    <xf numFmtId="0" fontId="12" fillId="0" borderId="0" xfId="0" applyFont="1" applyAlignment="1">
      <alignment horizontal="center" vertical="center"/>
    </xf>
    <xf numFmtId="0" fontId="8" fillId="0" borderId="2" xfId="8" applyFont="1" applyFill="1" applyBorder="1" applyAlignment="1" applyProtection="1">
      <alignment horizontal="center" vertical="center" wrapText="1"/>
    </xf>
    <xf numFmtId="0" fontId="8" fillId="0" borderId="2" xfId="6" applyFont="1" applyFill="1" applyBorder="1" applyAlignment="1" applyProtection="1">
      <alignment horizontal="center" vertical="center" wrapText="1"/>
    </xf>
    <xf numFmtId="0" fontId="8" fillId="0" borderId="2" xfId="2" applyFont="1" applyFill="1" applyBorder="1" applyAlignment="1" applyProtection="1">
      <alignment horizontal="center" vertical="center" wrapText="1"/>
    </xf>
    <xf numFmtId="0" fontId="8" fillId="0" borderId="2" xfId="7" applyFont="1" applyFill="1" applyBorder="1" applyAlignment="1" applyProtection="1">
      <alignment horizontal="center" vertical="center" wrapText="1"/>
    </xf>
    <xf numFmtId="0" fontId="8" fillId="0" borderId="13" xfId="5" applyFont="1" applyFill="1" applyBorder="1" applyAlignment="1" applyProtection="1">
      <alignment horizontal="center" vertical="center" wrapText="1"/>
    </xf>
    <xf numFmtId="0" fontId="22" fillId="0" borderId="0" xfId="0" applyFont="1" applyAlignment="1">
      <alignment horizontal="center" vertical="center"/>
    </xf>
    <xf numFmtId="0" fontId="8" fillId="0" borderId="18" xfId="0" applyFont="1" applyBorder="1" applyAlignment="1">
      <alignment horizontal="center" vertical="center" wrapText="1"/>
    </xf>
    <xf numFmtId="0" fontId="24" fillId="0" borderId="0" xfId="0" applyFont="1" applyAlignment="1">
      <alignment horizontal="center" wrapText="1"/>
    </xf>
    <xf numFmtId="0" fontId="8" fillId="0" borderId="0" xfId="0" applyFont="1"/>
    <xf numFmtId="0" fontId="27" fillId="16" borderId="36" xfId="0" applyFont="1" applyFill="1" applyBorder="1" applyAlignment="1">
      <alignment horizontal="center" vertical="center"/>
    </xf>
    <xf numFmtId="0" fontId="7" fillId="16" borderId="41" xfId="1" applyFont="1" applyFill="1" applyBorder="1" applyAlignment="1" applyProtection="1">
      <alignment horizontal="center" vertical="center" wrapText="1"/>
    </xf>
    <xf numFmtId="0" fontId="9" fillId="16" borderId="41" xfId="3" applyFont="1" applyFill="1" applyBorder="1" applyAlignment="1" applyProtection="1">
      <alignment horizontal="center" vertical="center" wrapText="1"/>
    </xf>
    <xf numFmtId="0" fontId="8" fillId="16" borderId="41" xfId="3" applyFont="1" applyFill="1" applyBorder="1" applyAlignment="1" applyProtection="1">
      <alignment horizontal="center" vertical="center" wrapText="1"/>
    </xf>
    <xf numFmtId="0" fontId="22" fillId="0" borderId="0" xfId="0" applyFont="1" applyAlignment="1">
      <alignment vertical="center" wrapText="1"/>
    </xf>
    <xf numFmtId="0" fontId="29" fillId="11" borderId="5" xfId="0" applyFont="1" applyFill="1" applyBorder="1" applyAlignment="1">
      <alignment horizontal="center" wrapText="1"/>
    </xf>
    <xf numFmtId="0" fontId="29" fillId="11" borderId="5" xfId="4" applyFont="1" applyFill="1" applyBorder="1" applyAlignment="1" applyProtection="1">
      <alignment horizontal="center" vertical="center" wrapText="1"/>
    </xf>
    <xf numFmtId="0" fontId="29" fillId="11" borderId="5" xfId="8" applyFont="1" applyFill="1" applyBorder="1" applyAlignment="1" applyProtection="1">
      <alignment horizontal="center" vertical="center" wrapText="1"/>
    </xf>
    <xf numFmtId="0" fontId="29" fillId="11" borderId="5" xfId="6" applyFont="1" applyFill="1" applyBorder="1" applyAlignment="1" applyProtection="1">
      <alignment horizontal="center" vertical="center" wrapText="1"/>
    </xf>
    <xf numFmtId="0" fontId="29" fillId="11" borderId="5" xfId="2" applyFont="1" applyFill="1" applyBorder="1" applyAlignment="1" applyProtection="1">
      <alignment horizontal="center" vertical="center" wrapText="1"/>
    </xf>
    <xf numFmtId="0" fontId="29" fillId="11" borderId="5" xfId="7" applyFont="1" applyFill="1" applyBorder="1" applyAlignment="1" applyProtection="1">
      <alignment horizontal="center" vertical="center" wrapText="1"/>
    </xf>
    <xf numFmtId="0" fontId="29" fillId="11" borderId="5" xfId="5" applyFont="1" applyFill="1" applyBorder="1" applyAlignment="1" applyProtection="1">
      <alignment horizontal="center" vertical="center" wrapText="1"/>
    </xf>
    <xf numFmtId="0" fontId="22" fillId="0" borderId="0" xfId="0" applyFont="1" applyAlignment="1">
      <alignment horizontal="center"/>
    </xf>
    <xf numFmtId="0" fontId="22" fillId="0" borderId="38" xfId="0" applyFont="1" applyBorder="1" applyAlignment="1">
      <alignment vertical="center" wrapText="1"/>
    </xf>
    <xf numFmtId="0" fontId="5" fillId="0" borderId="0" xfId="0" applyFont="1"/>
    <xf numFmtId="0" fontId="29" fillId="12" borderId="5" xfId="0" applyFont="1" applyFill="1" applyBorder="1" applyAlignment="1">
      <alignment horizontal="center" vertical="center" wrapText="1"/>
    </xf>
    <xf numFmtId="0" fontId="29" fillId="12" borderId="5" xfId="4" applyFont="1" applyFill="1" applyBorder="1" applyAlignment="1" applyProtection="1">
      <alignment horizontal="center" vertical="center" wrapText="1"/>
    </xf>
    <xf numFmtId="0" fontId="29" fillId="12" borderId="5" xfId="8" applyFont="1" applyFill="1" applyBorder="1" applyAlignment="1" applyProtection="1">
      <alignment horizontal="center" vertical="center" wrapText="1"/>
    </xf>
    <xf numFmtId="0" fontId="29" fillId="12" borderId="5" xfId="6" applyFont="1" applyFill="1" applyBorder="1" applyAlignment="1" applyProtection="1">
      <alignment horizontal="center" vertical="center" wrapText="1"/>
    </xf>
    <xf numFmtId="0" fontId="29" fillId="12" borderId="5" xfId="2" applyFont="1" applyFill="1" applyBorder="1" applyAlignment="1" applyProtection="1">
      <alignment horizontal="center" vertical="center" wrapText="1"/>
    </xf>
    <xf numFmtId="0" fontId="29" fillId="12" borderId="5" xfId="7" applyFont="1" applyFill="1" applyBorder="1" applyAlignment="1" applyProtection="1">
      <alignment horizontal="center" vertical="center" wrapText="1"/>
    </xf>
    <xf numFmtId="0" fontId="29" fillId="12" borderId="5" xfId="5" applyFont="1" applyFill="1" applyBorder="1" applyAlignment="1" applyProtection="1">
      <alignment horizontal="center" vertical="center" wrapText="1"/>
    </xf>
    <xf numFmtId="0" fontId="15" fillId="0" borderId="0" xfId="0" applyFont="1" applyAlignment="1">
      <alignment horizontal="center"/>
    </xf>
    <xf numFmtId="0" fontId="22" fillId="16" borderId="3" xfId="0" applyFont="1" applyFill="1" applyBorder="1" applyAlignment="1">
      <alignment horizontal="center" vertical="center"/>
    </xf>
    <xf numFmtId="0" fontId="22" fillId="0" borderId="38" xfId="0" applyFont="1" applyBorder="1" applyAlignment="1">
      <alignment horizontal="center" vertical="center" wrapText="1"/>
    </xf>
    <xf numFmtId="0" fontId="29" fillId="14" borderId="5" xfId="0" applyFont="1" applyFill="1" applyBorder="1" applyAlignment="1">
      <alignment horizontal="center" vertical="center" wrapText="1"/>
    </xf>
    <xf numFmtId="0" fontId="29" fillId="14" borderId="5" xfId="4" applyFont="1" applyFill="1" applyBorder="1" applyAlignment="1" applyProtection="1">
      <alignment horizontal="center" vertical="center" wrapText="1"/>
    </xf>
    <xf numFmtId="0" fontId="29" fillId="14" borderId="5" xfId="8" applyFont="1" applyFill="1" applyBorder="1" applyAlignment="1" applyProtection="1">
      <alignment horizontal="center" vertical="center" wrapText="1"/>
    </xf>
    <xf numFmtId="0" fontId="29" fillId="14" borderId="5" xfId="6" applyFont="1" applyFill="1" applyBorder="1" applyAlignment="1" applyProtection="1">
      <alignment horizontal="center" vertical="center" wrapText="1"/>
    </xf>
    <xf numFmtId="0" fontId="29" fillId="14" borderId="5" xfId="2" applyFont="1" applyFill="1" applyBorder="1" applyAlignment="1" applyProtection="1">
      <alignment horizontal="center" vertical="center" wrapText="1"/>
    </xf>
    <xf numFmtId="0" fontId="29" fillId="14" borderId="5" xfId="7" applyFont="1" applyFill="1" applyBorder="1" applyAlignment="1" applyProtection="1">
      <alignment horizontal="center" vertical="center" wrapText="1"/>
    </xf>
    <xf numFmtId="0" fontId="29" fillId="14" borderId="5" xfId="5" applyFont="1" applyFill="1" applyBorder="1" applyAlignment="1" applyProtection="1">
      <alignment horizontal="center" vertical="center" wrapText="1"/>
    </xf>
    <xf numFmtId="0" fontId="7" fillId="16" borderId="41" xfId="0" applyFont="1" applyFill="1" applyBorder="1" applyAlignment="1">
      <alignment horizontal="center" vertical="center" wrapText="1"/>
    </xf>
    <xf numFmtId="0" fontId="9" fillId="16" borderId="41" xfId="0" applyFont="1" applyFill="1" applyBorder="1" applyAlignment="1">
      <alignment horizontal="center" vertical="center" wrapText="1"/>
    </xf>
    <xf numFmtId="0" fontId="29" fillId="13" borderId="5" xfId="0" applyFont="1" applyFill="1" applyBorder="1" applyAlignment="1">
      <alignment horizontal="center" vertical="center" wrapText="1"/>
    </xf>
    <xf numFmtId="0" fontId="29" fillId="13" borderId="5" xfId="4" applyFont="1" applyFill="1" applyBorder="1" applyAlignment="1" applyProtection="1">
      <alignment horizontal="center" vertical="center" wrapText="1"/>
    </xf>
    <xf numFmtId="0" fontId="29" fillId="13" borderId="5" xfId="8" applyFont="1" applyFill="1" applyBorder="1" applyAlignment="1" applyProtection="1">
      <alignment horizontal="center" vertical="center" wrapText="1"/>
    </xf>
    <xf numFmtId="0" fontId="29" fillId="13" borderId="5" xfId="6" applyFont="1" applyFill="1" applyBorder="1" applyAlignment="1" applyProtection="1">
      <alignment horizontal="center" vertical="center" wrapText="1"/>
    </xf>
    <xf numFmtId="0" fontId="29" fillId="13" borderId="5" xfId="2" applyFont="1" applyFill="1" applyBorder="1" applyAlignment="1" applyProtection="1">
      <alignment horizontal="center" vertical="center" wrapText="1"/>
    </xf>
    <xf numFmtId="0" fontId="29" fillId="13" borderId="5" xfId="7" applyFont="1" applyFill="1" applyBorder="1" applyAlignment="1" applyProtection="1">
      <alignment horizontal="center" vertical="center" wrapText="1"/>
    </xf>
    <xf numFmtId="0" fontId="29" fillId="13" borderId="5" xfId="5" applyFont="1" applyFill="1" applyBorder="1" applyAlignment="1" applyProtection="1">
      <alignment horizontal="center" vertical="center" wrapText="1"/>
    </xf>
    <xf numFmtId="0" fontId="22" fillId="0" borderId="0" xfId="0" applyFont="1" applyAlignment="1">
      <alignment wrapText="1"/>
    </xf>
    <xf numFmtId="0" fontId="8" fillId="16" borderId="41" xfId="0" applyFont="1" applyFill="1" applyBorder="1" applyAlignment="1">
      <alignment horizontal="center" vertical="center" wrapText="1"/>
    </xf>
    <xf numFmtId="0" fontId="29" fillId="15" borderId="5" xfId="0" applyFont="1" applyFill="1" applyBorder="1" applyAlignment="1">
      <alignment horizontal="center" wrapText="1"/>
    </xf>
    <xf numFmtId="0" fontId="29" fillId="15" borderId="5" xfId="4" applyFont="1" applyFill="1" applyBorder="1" applyAlignment="1" applyProtection="1">
      <alignment horizontal="center" wrapText="1"/>
    </xf>
    <xf numFmtId="0" fontId="29" fillId="15" borderId="5" xfId="8" applyFont="1" applyFill="1" applyBorder="1" applyAlignment="1" applyProtection="1">
      <alignment horizontal="center" wrapText="1"/>
    </xf>
    <xf numFmtId="0" fontId="29" fillId="15" borderId="5" xfId="6" applyFont="1" applyFill="1" applyBorder="1" applyAlignment="1" applyProtection="1">
      <alignment horizontal="center" wrapText="1"/>
    </xf>
    <xf numFmtId="0" fontId="29" fillId="15" borderId="5" xfId="2" applyFont="1" applyFill="1" applyBorder="1" applyAlignment="1" applyProtection="1">
      <alignment horizontal="center" vertical="center" wrapText="1"/>
    </xf>
    <xf numFmtId="0" fontId="29" fillId="15" borderId="5" xfId="7" applyFont="1" applyFill="1" applyBorder="1" applyAlignment="1" applyProtection="1">
      <alignment horizontal="center" wrapText="1"/>
    </xf>
    <xf numFmtId="0" fontId="29" fillId="15" borderId="5" xfId="5" applyFont="1" applyFill="1" applyBorder="1" applyAlignment="1" applyProtection="1">
      <alignment horizontal="center" wrapText="1"/>
    </xf>
    <xf numFmtId="0" fontId="29" fillId="17" borderId="5" xfId="0" applyFont="1" applyFill="1" applyBorder="1" applyAlignment="1">
      <alignment horizontal="center" wrapText="1"/>
    </xf>
    <xf numFmtId="0" fontId="29" fillId="17" borderId="5" xfId="4" applyFont="1" applyFill="1" applyBorder="1" applyAlignment="1" applyProtection="1">
      <alignment horizontal="center" wrapText="1"/>
    </xf>
    <xf numFmtId="0" fontId="29" fillId="17" borderId="5" xfId="8" applyFont="1" applyFill="1" applyBorder="1" applyAlignment="1" applyProtection="1">
      <alignment horizontal="center" wrapText="1"/>
    </xf>
    <xf numFmtId="0" fontId="29" fillId="17" borderId="5" xfId="6" applyFont="1" applyFill="1" applyBorder="1" applyAlignment="1" applyProtection="1">
      <alignment horizontal="center" wrapText="1"/>
    </xf>
    <xf numFmtId="0" fontId="29" fillId="17" borderId="5" xfId="2" applyFont="1" applyFill="1" applyBorder="1" applyAlignment="1" applyProtection="1">
      <alignment horizontal="center" vertical="center" wrapText="1"/>
    </xf>
    <xf numFmtId="0" fontId="29" fillId="17" borderId="5" xfId="7" applyFont="1" applyFill="1" applyBorder="1" applyAlignment="1" applyProtection="1">
      <alignment horizontal="center" wrapText="1"/>
    </xf>
    <xf numFmtId="0" fontId="29" fillId="17" borderId="5" xfId="5" applyFont="1" applyFill="1" applyBorder="1" applyAlignment="1" applyProtection="1">
      <alignment horizontal="center" wrapText="1"/>
    </xf>
    <xf numFmtId="9" fontId="17" fillId="0" borderId="35" xfId="0" applyNumberFormat="1" applyFont="1" applyBorder="1"/>
    <xf numFmtId="0" fontId="22" fillId="0" borderId="35" xfId="0" applyFont="1" applyBorder="1" applyAlignment="1" applyProtection="1">
      <alignment horizontal="center"/>
      <protection locked="0"/>
    </xf>
    <xf numFmtId="0" fontId="22" fillId="0" borderId="3" xfId="0" applyFont="1" applyBorder="1" applyAlignment="1" applyProtection="1">
      <alignment horizontal="center" vertical="center"/>
      <protection locked="0"/>
    </xf>
    <xf numFmtId="0" fontId="30" fillId="0" borderId="10" xfId="0" applyFont="1" applyBorder="1" applyProtection="1">
      <protection locked="0"/>
    </xf>
    <xf numFmtId="0" fontId="0" fillId="0" borderId="5" xfId="0" applyBorder="1" applyAlignment="1">
      <alignment horizontal="center"/>
    </xf>
    <xf numFmtId="0" fontId="34" fillId="0" borderId="0" xfId="0" applyFont="1"/>
    <xf numFmtId="0" fontId="35" fillId="0" borderId="0" xfId="0" applyFont="1"/>
    <xf numFmtId="0" fontId="15" fillId="0" borderId="0" xfId="0" applyFont="1"/>
    <xf numFmtId="0" fontId="0" fillId="0" borderId="0" xfId="0" applyAlignment="1">
      <alignment horizontal="right"/>
    </xf>
    <xf numFmtId="0" fontId="4" fillId="0" borderId="0" xfId="0" applyFont="1" applyAlignment="1">
      <alignment horizontal="right"/>
    </xf>
    <xf numFmtId="0" fontId="0" fillId="0" borderId="10" xfId="0" applyBorder="1"/>
    <xf numFmtId="0" fontId="30" fillId="0" borderId="0" xfId="0" applyFont="1" applyAlignment="1">
      <alignment horizontal="right"/>
    </xf>
    <xf numFmtId="0" fontId="13" fillId="0" borderId="0" xfId="0" applyFont="1"/>
    <xf numFmtId="0" fontId="4" fillId="0" borderId="0" xfId="0" applyFont="1"/>
    <xf numFmtId="0" fontId="4" fillId="0" borderId="0" xfId="0" applyFont="1" applyAlignment="1">
      <alignment horizontal="left"/>
    </xf>
    <xf numFmtId="0" fontId="22" fillId="0" borderId="0" xfId="0" applyFont="1" applyAlignment="1" applyProtection="1">
      <alignment horizontal="center"/>
      <protection locked="0"/>
    </xf>
    <xf numFmtId="0" fontId="22" fillId="0" borderId="35" xfId="0" applyFont="1" applyBorder="1" applyAlignment="1">
      <alignment horizontal="center" vertical="center" wrapText="1"/>
    </xf>
    <xf numFmtId="1" fontId="28" fillId="0" borderId="0" xfId="0" applyNumberFormat="1" applyFont="1"/>
    <xf numFmtId="0" fontId="36" fillId="0" borderId="0" xfId="0" applyFont="1"/>
    <xf numFmtId="1" fontId="28" fillId="0" borderId="0" xfId="0" applyNumberFormat="1" applyFont="1" applyAlignment="1">
      <alignment vertical="center"/>
    </xf>
    <xf numFmtId="0" fontId="28" fillId="0" borderId="0" xfId="0" applyFont="1" applyAlignment="1">
      <alignment horizontal="right" vertical="center" wrapText="1"/>
    </xf>
    <xf numFmtId="0" fontId="37" fillId="0" borderId="0" xfId="0" applyFont="1"/>
    <xf numFmtId="0" fontId="28" fillId="0" borderId="0" xfId="0" applyFont="1" applyAlignment="1">
      <alignment horizontal="center" vertical="center"/>
    </xf>
    <xf numFmtId="0" fontId="38" fillId="0" borderId="0" xfId="0" applyFont="1" applyAlignment="1">
      <alignment horizontal="center" vertical="center"/>
    </xf>
    <xf numFmtId="0" fontId="28" fillId="0" borderId="0" xfId="0" applyFont="1" applyAlignment="1">
      <alignment horizontal="center" vertical="center" wrapText="1"/>
    </xf>
    <xf numFmtId="0" fontId="9" fillId="0" borderId="0" xfId="0" applyFont="1"/>
    <xf numFmtId="0" fontId="28" fillId="0" borderId="0" xfId="0" applyFont="1"/>
    <xf numFmtId="0" fontId="7" fillId="0" borderId="0" xfId="0" applyFont="1"/>
    <xf numFmtId="0" fontId="32" fillId="16" borderId="3" xfId="0" applyFont="1" applyFill="1" applyBorder="1" applyAlignment="1">
      <alignment horizontal="left" vertical="center"/>
    </xf>
    <xf numFmtId="0" fontId="32" fillId="16" borderId="3" xfId="0" applyFont="1" applyFill="1" applyBorder="1" applyAlignment="1">
      <alignment horizontal="left" vertical="center" wrapText="1"/>
    </xf>
    <xf numFmtId="0" fontId="9" fillId="0" borderId="2" xfId="2" applyFont="1" applyFill="1" applyBorder="1" applyAlignment="1" applyProtection="1">
      <alignment horizontal="center" vertical="center" wrapText="1"/>
    </xf>
    <xf numFmtId="0" fontId="9" fillId="0" borderId="2" xfId="7" applyFont="1" applyFill="1" applyBorder="1" applyAlignment="1" applyProtection="1">
      <alignment horizontal="center" vertical="center" wrapText="1"/>
    </xf>
    <xf numFmtId="0" fontId="9" fillId="0" borderId="13" xfId="5" applyFont="1" applyFill="1" applyBorder="1" applyAlignment="1" applyProtection="1">
      <alignment horizontal="center" vertical="center" wrapText="1"/>
    </xf>
    <xf numFmtId="0" fontId="29" fillId="12" borderId="5" xfId="0" applyFont="1" applyFill="1" applyBorder="1" applyAlignment="1">
      <alignment horizontal="center" wrapText="1"/>
    </xf>
    <xf numFmtId="0" fontId="29" fillId="12" borderId="5" xfId="4" applyFont="1" applyFill="1" applyBorder="1" applyAlignment="1" applyProtection="1">
      <alignment horizontal="center" wrapText="1"/>
    </xf>
    <xf numFmtId="0" fontId="29" fillId="12" borderId="5" xfId="8" applyFont="1" applyFill="1" applyBorder="1" applyAlignment="1" applyProtection="1">
      <alignment horizontal="center" wrapText="1"/>
    </xf>
    <xf numFmtId="0" fontId="29" fillId="12" borderId="5" xfId="6" applyFont="1" applyFill="1" applyBorder="1" applyAlignment="1" applyProtection="1">
      <alignment horizontal="center" wrapText="1"/>
    </xf>
    <xf numFmtId="0" fontId="29" fillId="12" borderId="5" xfId="2" applyFont="1" applyFill="1" applyBorder="1" applyAlignment="1" applyProtection="1">
      <alignment horizontal="center" wrapText="1"/>
    </xf>
    <xf numFmtId="0" fontId="29" fillId="12" borderId="5" xfId="7" applyFont="1" applyFill="1" applyBorder="1" applyAlignment="1" applyProtection="1">
      <alignment horizontal="center" wrapText="1"/>
    </xf>
    <xf numFmtId="0" fontId="29" fillId="12" borderId="5" xfId="5" applyFont="1" applyFill="1" applyBorder="1" applyAlignment="1" applyProtection="1">
      <alignment horizontal="center" wrapText="1"/>
    </xf>
    <xf numFmtId="0" fontId="8" fillId="0" borderId="12" xfId="7" applyFont="1" applyFill="1" applyBorder="1" applyAlignment="1" applyProtection="1">
      <alignment horizontal="center" vertical="center" wrapText="1"/>
    </xf>
    <xf numFmtId="0" fontId="8" fillId="0" borderId="12" xfId="5" applyFont="1" applyFill="1" applyBorder="1" applyAlignment="1" applyProtection="1">
      <alignment horizontal="center" vertical="center" wrapText="1"/>
    </xf>
    <xf numFmtId="0" fontId="8" fillId="0" borderId="48" xfId="0" applyFont="1" applyBorder="1" applyAlignment="1">
      <alignment horizontal="center" vertical="center" wrapText="1"/>
    </xf>
    <xf numFmtId="0" fontId="8" fillId="0" borderId="49" xfId="8" applyFont="1" applyFill="1" applyBorder="1" applyAlignment="1" applyProtection="1">
      <alignment horizontal="center" vertical="center" wrapText="1"/>
    </xf>
    <xf numFmtId="0" fontId="8" fillId="0" borderId="49" xfId="6" applyFont="1" applyFill="1" applyBorder="1" applyAlignment="1" applyProtection="1">
      <alignment horizontal="center" vertical="center" wrapText="1"/>
    </xf>
    <xf numFmtId="0" fontId="8" fillId="0" borderId="49" xfId="2" applyFont="1" applyFill="1" applyBorder="1" applyAlignment="1" applyProtection="1">
      <alignment horizontal="center" vertical="center" wrapText="1"/>
    </xf>
    <xf numFmtId="0" fontId="8" fillId="0" borderId="49" xfId="7" applyFont="1" applyFill="1" applyBorder="1" applyAlignment="1" applyProtection="1">
      <alignment horizontal="center" vertical="center" wrapText="1"/>
    </xf>
    <xf numFmtId="0" fontId="8" fillId="0" borderId="50" xfId="5" applyFont="1" applyFill="1" applyBorder="1" applyAlignment="1" applyProtection="1">
      <alignment horizontal="center" vertical="center" wrapText="1"/>
    </xf>
    <xf numFmtId="0" fontId="40" fillId="0" borderId="0" xfId="0" applyFont="1" applyAlignment="1">
      <alignment vertical="center"/>
    </xf>
    <xf numFmtId="0" fontId="39" fillId="0" borderId="0" xfId="0" applyFont="1" applyAlignment="1">
      <alignment wrapText="1"/>
    </xf>
    <xf numFmtId="0" fontId="11" fillId="0" borderId="0" xfId="0" applyFont="1" applyAlignment="1">
      <alignment wrapText="1"/>
    </xf>
    <xf numFmtId="0" fontId="11" fillId="0" borderId="0" xfId="0" applyFont="1" applyAlignment="1">
      <alignment horizontal="center" vertical="center" wrapText="1"/>
    </xf>
    <xf numFmtId="0" fontId="39" fillId="0" borderId="0" xfId="0" applyFont="1"/>
    <xf numFmtId="0" fontId="41" fillId="0" borderId="0" xfId="0" applyFont="1"/>
    <xf numFmtId="0" fontId="42" fillId="0" borderId="0" xfId="0" applyFont="1"/>
    <xf numFmtId="0" fontId="42" fillId="0" borderId="0" xfId="5" applyFont="1" applyFill="1" applyBorder="1" applyAlignment="1" applyProtection="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vertical="center"/>
    </xf>
    <xf numFmtId="0" fontId="39" fillId="16" borderId="41" xfId="0" applyFont="1" applyFill="1" applyBorder="1" applyAlignment="1">
      <alignment horizontal="left" vertical="center"/>
    </xf>
    <xf numFmtId="0" fontId="22" fillId="21" borderId="0" xfId="0" applyFont="1" applyFill="1" applyAlignment="1">
      <alignment horizontal="center" vertical="center"/>
    </xf>
    <xf numFmtId="0" fontId="22" fillId="21" borderId="35" xfId="9" applyNumberFormat="1" applyFont="1" applyFill="1" applyBorder="1" applyAlignment="1" applyProtection="1">
      <alignment vertical="center" wrapText="1"/>
    </xf>
    <xf numFmtId="0" fontId="22" fillId="21" borderId="0" xfId="0" applyFont="1" applyFill="1" applyAlignment="1">
      <alignment horizontal="center" vertical="center" wrapText="1"/>
    </xf>
    <xf numFmtId="0" fontId="22" fillId="21" borderId="37" xfId="9" applyNumberFormat="1" applyFont="1" applyFill="1" applyBorder="1" applyAlignment="1" applyProtection="1">
      <alignment vertical="center" wrapText="1"/>
    </xf>
    <xf numFmtId="0" fontId="22" fillId="21" borderId="3" xfId="9" applyNumberFormat="1" applyFont="1" applyFill="1" applyBorder="1" applyAlignment="1" applyProtection="1">
      <alignment vertical="center" wrapText="1"/>
    </xf>
    <xf numFmtId="0" fontId="22" fillId="21" borderId="0" xfId="0" applyFont="1" applyFill="1"/>
    <xf numFmtId="0" fontId="24" fillId="21" borderId="0" xfId="0" applyFont="1" applyFill="1" applyAlignment="1">
      <alignment horizontal="right" wrapText="1"/>
    </xf>
    <xf numFmtId="0" fontId="22" fillId="21" borderId="0" xfId="0" applyFont="1" applyFill="1" applyAlignment="1">
      <alignment vertical="center" wrapText="1"/>
    </xf>
    <xf numFmtId="0" fontId="0" fillId="0" borderId="8" xfId="0" applyBorder="1" applyAlignment="1">
      <alignment horizontal="right"/>
    </xf>
    <xf numFmtId="0" fontId="29" fillId="0" borderId="0" xfId="0" applyFont="1" applyAlignment="1" applyProtection="1">
      <alignment horizontal="center" vertical="center"/>
      <protection locked="0"/>
    </xf>
    <xf numFmtId="0" fontId="29" fillId="0" borderId="0" xfId="0" applyFont="1" applyAlignment="1">
      <alignment horizontal="center"/>
    </xf>
    <xf numFmtId="0" fontId="43" fillId="0" borderId="0" xfId="0" applyFont="1" applyAlignment="1">
      <alignment horizontal="center" wrapText="1"/>
    </xf>
    <xf numFmtId="164" fontId="31" fillId="0" borderId="0" xfId="9" applyNumberFormat="1" applyFont="1" applyBorder="1" applyAlignment="1" applyProtection="1">
      <alignment horizontal="center"/>
    </xf>
    <xf numFmtId="0" fontId="31" fillId="0" borderId="0" xfId="0" applyFont="1" applyAlignment="1">
      <alignment horizontal="center"/>
    </xf>
    <xf numFmtId="0" fontId="27" fillId="16" borderId="26" xfId="0" applyFont="1" applyFill="1" applyBorder="1" applyAlignment="1">
      <alignment horizontal="center" vertical="center"/>
    </xf>
    <xf numFmtId="0" fontId="27" fillId="16" borderId="12" xfId="0" applyFont="1" applyFill="1" applyBorder="1" applyAlignment="1">
      <alignment horizontal="center" vertical="center"/>
    </xf>
    <xf numFmtId="0" fontId="23" fillId="0" borderId="20" xfId="1" applyFont="1" applyFill="1" applyBorder="1" applyAlignment="1" applyProtection="1">
      <alignment horizontal="center" vertical="center" wrapText="1"/>
    </xf>
    <xf numFmtId="0" fontId="23" fillId="0" borderId="6" xfId="1" applyFont="1" applyFill="1" applyBorder="1" applyAlignment="1" applyProtection="1">
      <alignment horizontal="center" vertical="center" wrapText="1"/>
    </xf>
    <xf numFmtId="0" fontId="8" fillId="16" borderId="28" xfId="3" applyFont="1" applyFill="1" applyBorder="1" applyAlignment="1" applyProtection="1">
      <alignment horizontal="left" vertical="center" wrapText="1"/>
    </xf>
    <xf numFmtId="0" fontId="8" fillId="16" borderId="14" xfId="3" applyFont="1" applyFill="1" applyBorder="1" applyAlignment="1" applyProtection="1">
      <alignment horizontal="left" vertical="center" wrapText="1"/>
    </xf>
    <xf numFmtId="0" fontId="25" fillId="0" borderId="25"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6" fillId="17" borderId="7" xfId="0" applyFont="1" applyFill="1" applyBorder="1" applyAlignment="1">
      <alignment horizontal="center"/>
    </xf>
    <xf numFmtId="0" fontId="27" fillId="17" borderId="8" xfId="0" applyFont="1" applyFill="1" applyBorder="1" applyAlignment="1">
      <alignment horizontal="center"/>
    </xf>
    <xf numFmtId="0" fontId="6" fillId="17" borderId="4" xfId="1" applyFont="1" applyFill="1" applyBorder="1" applyAlignment="1" applyProtection="1">
      <alignment horizontal="center" vertical="center" wrapText="1"/>
    </xf>
    <xf numFmtId="0" fontId="6" fillId="17" borderId="15" xfId="0" applyFont="1" applyFill="1" applyBorder="1" applyAlignment="1">
      <alignment horizontal="left" vertical="center"/>
    </xf>
    <xf numFmtId="0" fontId="6" fillId="17" borderId="52" xfId="0" applyFont="1" applyFill="1" applyBorder="1" applyAlignment="1">
      <alignment horizontal="left" vertical="center"/>
    </xf>
    <xf numFmtId="0" fontId="25" fillId="0" borderId="22" xfId="0" applyFont="1" applyBorder="1" applyAlignment="1" applyProtection="1">
      <alignment horizontal="left" vertical="center" wrapText="1"/>
      <protection locked="0"/>
    </xf>
    <xf numFmtId="0" fontId="27" fillId="16" borderId="25" xfId="0" applyFont="1" applyFill="1" applyBorder="1" applyAlignment="1">
      <alignment horizontal="center" vertical="center"/>
    </xf>
    <xf numFmtId="0" fontId="23" fillId="0" borderId="21" xfId="1" applyFont="1" applyFill="1" applyBorder="1" applyAlignment="1" applyProtection="1">
      <alignment horizontal="center" vertical="center" wrapText="1"/>
    </xf>
    <xf numFmtId="0" fontId="9" fillId="16" borderId="28" xfId="0" applyFont="1" applyFill="1" applyBorder="1" applyAlignment="1">
      <alignment horizontal="left" vertical="center" wrapText="1"/>
    </xf>
    <xf numFmtId="0" fontId="9" fillId="16" borderId="14" xfId="0" applyFont="1" applyFill="1" applyBorder="1" applyAlignment="1">
      <alignment horizontal="left" vertical="center" wrapText="1"/>
    </xf>
    <xf numFmtId="0" fontId="9" fillId="16" borderId="47" xfId="0" applyFont="1" applyFill="1" applyBorder="1" applyAlignment="1">
      <alignment horizontal="left" vertical="center" wrapText="1"/>
    </xf>
    <xf numFmtId="0" fontId="8" fillId="16" borderId="28" xfId="0" applyFont="1" applyFill="1" applyBorder="1" applyAlignment="1">
      <alignment horizontal="left" vertical="center" wrapText="1"/>
    </xf>
    <xf numFmtId="0" fontId="8" fillId="16" borderId="14" xfId="0" applyFont="1" applyFill="1" applyBorder="1" applyAlignment="1">
      <alignment horizontal="left" vertical="center" wrapText="1"/>
    </xf>
    <xf numFmtId="0" fontId="15" fillId="0" borderId="14" xfId="0" applyFont="1" applyBorder="1" applyAlignment="1" applyProtection="1">
      <alignment horizontal="center" vertical="center"/>
      <protection locked="0"/>
    </xf>
    <xf numFmtId="0" fontId="30" fillId="0" borderId="10"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0" xfId="0" applyFont="1" applyAlignment="1">
      <alignment horizontal="center" vertical="center"/>
    </xf>
    <xf numFmtId="0" fontId="26" fillId="11" borderId="7" xfId="0" applyFont="1" applyFill="1" applyBorder="1" applyAlignment="1">
      <alignment horizontal="center"/>
    </xf>
    <xf numFmtId="0" fontId="26" fillId="11" borderId="8" xfId="0" applyFont="1" applyFill="1" applyBorder="1" applyAlignment="1">
      <alignment horizontal="center"/>
    </xf>
    <xf numFmtId="0" fontId="8" fillId="16" borderId="47" xfId="0" applyFont="1" applyFill="1" applyBorder="1" applyAlignment="1">
      <alignment horizontal="left" vertical="center" wrapText="1"/>
    </xf>
    <xf numFmtId="0" fontId="9" fillId="16" borderId="27" xfId="4" applyFont="1" applyFill="1" applyBorder="1" applyAlignment="1" applyProtection="1">
      <alignment horizontal="left" vertical="center" wrapText="1"/>
    </xf>
    <xf numFmtId="0" fontId="9" fillId="16" borderId="15" xfId="4" applyFont="1" applyFill="1" applyBorder="1" applyAlignment="1" applyProtection="1">
      <alignment horizontal="left" vertical="center" wrapText="1"/>
    </xf>
    <xf numFmtId="0" fontId="9" fillId="16" borderId="44" xfId="4" applyFont="1" applyFill="1" applyBorder="1" applyAlignment="1" applyProtection="1">
      <alignment horizontal="left" vertical="center" wrapText="1"/>
    </xf>
    <xf numFmtId="0" fontId="23" fillId="0" borderId="26" xfId="1" applyFont="1" applyFill="1" applyBorder="1" applyAlignment="1" applyProtection="1">
      <alignment horizontal="center" vertical="center" wrapText="1"/>
    </xf>
    <xf numFmtId="0" fontId="23" fillId="0" borderId="12" xfId="1" applyFont="1" applyFill="1" applyBorder="1" applyAlignment="1" applyProtection="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5" xfId="0" applyFont="1" applyBorder="1" applyAlignment="1">
      <alignment horizontal="center" vertical="center" wrapText="1"/>
    </xf>
    <xf numFmtId="0" fontId="25" fillId="0" borderId="16"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6" fillId="18" borderId="51" xfId="0" applyFont="1" applyFill="1" applyBorder="1" applyAlignment="1">
      <alignment horizontal="center"/>
    </xf>
    <xf numFmtId="0" fontId="6" fillId="18" borderId="6" xfId="0" applyFont="1" applyFill="1" applyBorder="1" applyAlignment="1">
      <alignment horizontal="center"/>
    </xf>
    <xf numFmtId="0" fontId="6" fillId="18" borderId="4" xfId="1" applyFont="1" applyFill="1" applyBorder="1" applyAlignment="1" applyProtection="1">
      <alignment horizontal="center" vertical="center" wrapText="1"/>
    </xf>
    <xf numFmtId="0" fontId="27" fillId="16" borderId="16" xfId="0" applyFont="1" applyFill="1" applyBorder="1" applyAlignment="1">
      <alignment horizontal="center" vertical="center"/>
    </xf>
    <xf numFmtId="0" fontId="26" fillId="18" borderId="7" xfId="0" applyFont="1" applyFill="1" applyBorder="1" applyAlignment="1">
      <alignment horizontal="center"/>
    </xf>
    <xf numFmtId="0" fontId="26" fillId="18" borderId="8" xfId="0" applyFont="1" applyFill="1" applyBorder="1" applyAlignment="1">
      <alignment horizontal="center"/>
    </xf>
    <xf numFmtId="0" fontId="15" fillId="0" borderId="0" xfId="0" applyFont="1" applyAlignment="1">
      <alignment horizontal="right" wrapText="1"/>
    </xf>
    <xf numFmtId="0" fontId="6" fillId="11" borderId="51" xfId="0" applyFont="1" applyFill="1" applyBorder="1" applyAlignment="1">
      <alignment horizontal="center"/>
    </xf>
    <xf numFmtId="0" fontId="6" fillId="11" borderId="6" xfId="0" applyFont="1" applyFill="1" applyBorder="1" applyAlignment="1">
      <alignment horizontal="center"/>
    </xf>
    <xf numFmtId="0" fontId="8" fillId="16" borderId="27" xfId="3" applyFont="1" applyFill="1" applyBorder="1" applyAlignment="1" applyProtection="1">
      <alignment horizontal="left" vertical="center" wrapText="1"/>
    </xf>
    <xf numFmtId="0" fontId="8" fillId="16" borderId="15" xfId="3" applyFont="1" applyFill="1" applyBorder="1" applyAlignment="1" applyProtection="1">
      <alignment horizontal="left" vertical="center" wrapText="1"/>
    </xf>
    <xf numFmtId="0" fontId="8" fillId="16" borderId="44" xfId="3" applyFont="1" applyFill="1" applyBorder="1" applyAlignment="1" applyProtection="1">
      <alignment horizontal="left" vertical="center" wrapText="1"/>
    </xf>
    <xf numFmtId="0" fontId="8" fillId="16" borderId="28" xfId="0" applyFont="1" applyFill="1" applyBorder="1" applyAlignment="1">
      <alignment horizontal="left" wrapText="1"/>
    </xf>
    <xf numFmtId="0" fontId="8" fillId="16" borderId="14" xfId="0" applyFont="1" applyFill="1" applyBorder="1" applyAlignment="1">
      <alignment horizontal="left" wrapText="1"/>
    </xf>
    <xf numFmtId="0" fontId="8" fillId="16" borderId="47" xfId="0" applyFont="1" applyFill="1" applyBorder="1" applyAlignment="1">
      <alignment horizontal="left" wrapText="1"/>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3" fillId="0" borderId="16" xfId="1" applyFont="1" applyFill="1" applyBorder="1" applyAlignment="1" applyProtection="1">
      <alignment horizontal="center" vertical="center" wrapText="1"/>
    </xf>
    <xf numFmtId="0" fontId="23" fillId="0" borderId="34" xfId="0" applyFont="1" applyBorder="1" applyAlignment="1">
      <alignment horizontal="left" wrapText="1"/>
    </xf>
    <xf numFmtId="0" fontId="23" fillId="0" borderId="0" xfId="0" applyFont="1" applyAlignment="1">
      <alignment horizontal="left" wrapText="1"/>
    </xf>
    <xf numFmtId="0" fontId="22" fillId="0" borderId="0" xfId="0" applyFont="1" applyAlignment="1">
      <alignment horizontal="center" vertical="center" wrapText="1"/>
    </xf>
    <xf numFmtId="0" fontId="27" fillId="16" borderId="17" xfId="0" applyFont="1" applyFill="1" applyBorder="1" applyAlignment="1">
      <alignment horizontal="center" vertical="center"/>
    </xf>
    <xf numFmtId="0" fontId="27" fillId="16" borderId="30" xfId="0" applyFont="1" applyFill="1" applyBorder="1" applyAlignment="1">
      <alignment horizontal="center" vertical="center"/>
    </xf>
    <xf numFmtId="0" fontId="27" fillId="16" borderId="28" xfId="0" applyFont="1" applyFill="1" applyBorder="1" applyAlignment="1">
      <alignment horizontal="center" vertical="center"/>
    </xf>
    <xf numFmtId="0" fontId="23" fillId="0" borderId="23" xfId="1" applyFont="1" applyFill="1" applyBorder="1" applyAlignment="1" applyProtection="1">
      <alignment horizontal="center" vertical="center" wrapText="1"/>
    </xf>
    <xf numFmtId="0" fontId="23" fillId="0" borderId="25" xfId="1" applyFont="1" applyFill="1" applyBorder="1" applyAlignment="1" applyProtection="1">
      <alignment horizontal="center" vertical="center" wrapText="1"/>
    </xf>
    <xf numFmtId="0" fontId="26" fillId="14" borderId="34" xfId="0" applyFont="1" applyFill="1" applyBorder="1" applyAlignment="1">
      <alignment horizontal="center"/>
    </xf>
    <xf numFmtId="0" fontId="27" fillId="14" borderId="8" xfId="0" applyFont="1" applyFill="1" applyBorder="1" applyAlignment="1">
      <alignment horizontal="center"/>
    </xf>
    <xf numFmtId="0" fontId="26" fillId="13" borderId="34" xfId="0" applyFont="1" applyFill="1" applyBorder="1" applyAlignment="1">
      <alignment horizontal="center"/>
    </xf>
    <xf numFmtId="0" fontId="27" fillId="13" borderId="8" xfId="0" applyFont="1" applyFill="1" applyBorder="1" applyAlignment="1">
      <alignment horizontal="center"/>
    </xf>
    <xf numFmtId="0" fontId="6" fillId="14" borderId="0" xfId="1" applyFont="1" applyFill="1" applyBorder="1" applyAlignment="1" applyProtection="1">
      <alignment horizontal="center" vertical="center" wrapText="1"/>
    </xf>
    <xf numFmtId="0" fontId="6" fillId="12" borderId="4" xfId="1" applyFont="1" applyFill="1" applyBorder="1" applyAlignment="1" applyProtection="1">
      <alignment horizontal="center" vertical="center" wrapText="1"/>
    </xf>
    <xf numFmtId="0" fontId="9" fillId="16" borderId="10" xfId="4" applyFont="1" applyFill="1" applyBorder="1" applyAlignment="1" applyProtection="1">
      <alignment horizontal="left" vertical="center" wrapText="1"/>
    </xf>
    <xf numFmtId="0" fontId="14" fillId="16" borderId="10" xfId="4" applyFont="1" applyFill="1" applyBorder="1" applyAlignment="1" applyProtection="1">
      <alignment horizontal="left" vertical="center" wrapText="1"/>
    </xf>
    <xf numFmtId="0" fontId="9" fillId="16" borderId="14" xfId="4" applyFont="1" applyFill="1" applyBorder="1" applyAlignment="1" applyProtection="1">
      <alignment horizontal="left" wrapText="1"/>
    </xf>
    <xf numFmtId="0" fontId="6" fillId="15" borderId="0" xfId="1" applyFont="1" applyFill="1" applyBorder="1" applyAlignment="1" applyProtection="1">
      <alignment horizontal="center" vertical="center" wrapText="1"/>
    </xf>
    <xf numFmtId="0" fontId="23" fillId="0" borderId="12" xfId="0" applyFont="1" applyBorder="1" applyAlignment="1">
      <alignment horizontal="center" vertical="center" wrapText="1"/>
    </xf>
    <xf numFmtId="0" fontId="9" fillId="19" borderId="27" xfId="0" applyFont="1" applyFill="1" applyBorder="1" applyAlignment="1">
      <alignment horizontal="left" vertical="center" wrapText="1"/>
    </xf>
    <xf numFmtId="0" fontId="9" fillId="19" borderId="15" xfId="0" applyFont="1" applyFill="1" applyBorder="1" applyAlignment="1">
      <alignment horizontal="left" vertical="center" wrapText="1"/>
    </xf>
    <xf numFmtId="0" fontId="9" fillId="19" borderId="44" xfId="0" applyFont="1" applyFill="1" applyBorder="1" applyAlignment="1">
      <alignment horizontal="left" vertical="center" wrapText="1"/>
    </xf>
    <xf numFmtId="0" fontId="6" fillId="13" borderId="0" xfId="1" applyFont="1" applyFill="1" applyBorder="1" applyAlignment="1" applyProtection="1">
      <alignment horizontal="center" vertical="center" wrapText="1"/>
    </xf>
    <xf numFmtId="0" fontId="10" fillId="16" borderId="10" xfId="4" applyFont="1" applyFill="1" applyBorder="1" applyAlignment="1" applyProtection="1">
      <alignment horizontal="left" vertical="center" wrapText="1"/>
    </xf>
    <xf numFmtId="0" fontId="8" fillId="16" borderId="10" xfId="0" applyFont="1" applyFill="1" applyBorder="1" applyAlignment="1">
      <alignment horizontal="left" vertical="center" wrapText="1"/>
    </xf>
    <xf numFmtId="0" fontId="8" fillId="16" borderId="30" xfId="0" applyFont="1" applyFill="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7" fillId="16" borderId="19" xfId="0" applyFont="1" applyFill="1" applyBorder="1" applyAlignment="1">
      <alignment horizontal="center" vertical="center"/>
    </xf>
    <xf numFmtId="0" fontId="23" fillId="0" borderId="31"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9" xfId="0" applyFont="1" applyBorder="1" applyAlignment="1">
      <alignment horizontal="center" vertical="center" wrapText="1"/>
    </xf>
    <xf numFmtId="0" fontId="6" fillId="11" borderId="4" xfId="1" applyFont="1" applyFill="1" applyBorder="1" applyAlignment="1" applyProtection="1">
      <alignment horizontal="center" vertical="center" wrapText="1"/>
    </xf>
    <xf numFmtId="0" fontId="23" fillId="10" borderId="26" xfId="1" applyFont="1" applyFill="1" applyBorder="1" applyAlignment="1" applyProtection="1">
      <alignment horizontal="center" vertical="center" wrapText="1"/>
    </xf>
    <xf numFmtId="0" fontId="23" fillId="10" borderId="25" xfId="1" applyFont="1" applyFill="1" applyBorder="1" applyAlignment="1" applyProtection="1">
      <alignment horizontal="center" vertical="center" wrapText="1"/>
    </xf>
    <xf numFmtId="0" fontId="25" fillId="0" borderId="23" xfId="0" applyFont="1" applyBorder="1" applyAlignment="1" applyProtection="1">
      <alignment horizontal="left" vertical="center" wrapText="1"/>
      <protection locked="0"/>
    </xf>
    <xf numFmtId="0" fontId="6" fillId="13" borderId="44" xfId="0" applyFont="1" applyFill="1" applyBorder="1" applyAlignment="1">
      <alignment horizontal="center"/>
    </xf>
    <xf numFmtId="0" fontId="6" fillId="13" borderId="45" xfId="0" applyFont="1" applyFill="1" applyBorder="1" applyAlignment="1">
      <alignment horizontal="center"/>
    </xf>
    <xf numFmtId="0" fontId="8" fillId="16" borderId="27" xfId="0" applyFont="1" applyFill="1" applyBorder="1" applyAlignment="1">
      <alignment horizontal="left" vertical="center" wrapText="1"/>
    </xf>
    <xf numFmtId="0" fontId="8" fillId="16" borderId="15" xfId="0" applyFont="1" applyFill="1" applyBorder="1" applyAlignment="1">
      <alignment horizontal="left" vertical="center" wrapText="1"/>
    </xf>
    <xf numFmtId="0" fontId="8" fillId="16" borderId="44" xfId="0" applyFont="1" applyFill="1" applyBorder="1" applyAlignment="1">
      <alignment horizontal="left" vertical="center" wrapText="1"/>
    </xf>
    <xf numFmtId="0" fontId="25" fillId="0" borderId="16" xfId="0" applyFont="1" applyBorder="1" applyAlignment="1" applyProtection="1">
      <alignment horizontal="left" wrapText="1"/>
      <protection locked="0"/>
    </xf>
    <xf numFmtId="0" fontId="25" fillId="0" borderId="12" xfId="0" applyFont="1" applyBorder="1" applyAlignment="1" applyProtection="1">
      <alignment horizontal="left" wrapText="1"/>
      <protection locked="0"/>
    </xf>
    <xf numFmtId="0" fontId="8" fillId="0" borderId="29" xfId="0" applyFont="1" applyBorder="1" applyAlignment="1">
      <alignment horizontal="left" vertical="center" wrapText="1"/>
    </xf>
    <xf numFmtId="0" fontId="8" fillId="0" borderId="52" xfId="0" applyFont="1" applyBorder="1" applyAlignment="1">
      <alignment horizontal="left" vertical="center" wrapText="1"/>
    </xf>
    <xf numFmtId="0" fontId="8" fillId="0" borderId="45" xfId="0" applyFont="1" applyBorder="1" applyAlignment="1">
      <alignment horizontal="left" vertical="center" wrapText="1"/>
    </xf>
    <xf numFmtId="0" fontId="25" fillId="0" borderId="26" xfId="0" applyFont="1" applyBorder="1" applyAlignment="1" applyProtection="1">
      <alignment horizontal="left" vertical="center" wrapText="1"/>
      <protection locked="0"/>
    </xf>
    <xf numFmtId="0" fontId="6" fillId="20" borderId="21" xfId="0" applyFont="1" applyFill="1" applyBorder="1" applyAlignment="1">
      <alignment horizontal="center"/>
    </xf>
    <xf numFmtId="0" fontId="6" fillId="20" borderId="45" xfId="0" applyFont="1" applyFill="1" applyBorder="1" applyAlignment="1">
      <alignment horizontal="center"/>
    </xf>
    <xf numFmtId="0" fontId="26" fillId="12" borderId="7" xfId="0" applyFont="1" applyFill="1" applyBorder="1" applyAlignment="1">
      <alignment horizontal="center"/>
    </xf>
    <xf numFmtId="0" fontId="26" fillId="12" borderId="8" xfId="0" applyFont="1" applyFill="1" applyBorder="1" applyAlignment="1">
      <alignment horizontal="center"/>
    </xf>
    <xf numFmtId="0" fontId="11" fillId="16" borderId="14" xfId="0" applyFont="1" applyFill="1" applyBorder="1" applyAlignment="1">
      <alignment horizontal="left" vertical="center" wrapText="1"/>
    </xf>
    <xf numFmtId="0" fontId="6" fillId="12" borderId="51" xfId="0" applyFont="1" applyFill="1" applyBorder="1" applyAlignment="1">
      <alignment horizontal="center"/>
    </xf>
    <xf numFmtId="0" fontId="6" fillId="12" borderId="6" xfId="0" applyFont="1" applyFill="1" applyBorder="1" applyAlignment="1">
      <alignment horizontal="center"/>
    </xf>
    <xf numFmtId="0" fontId="23" fillId="0" borderId="17" xfId="1" applyFont="1" applyFill="1" applyBorder="1" applyAlignment="1" applyProtection="1">
      <alignment horizontal="left" vertical="center" wrapText="1"/>
    </xf>
    <xf numFmtId="0" fontId="23" fillId="0" borderId="25" xfId="1" applyFont="1" applyFill="1" applyBorder="1" applyAlignment="1" applyProtection="1">
      <alignment horizontal="left" vertical="center" wrapText="1"/>
    </xf>
    <xf numFmtId="0" fontId="26" fillId="13" borderId="7" xfId="0" applyFont="1" applyFill="1" applyBorder="1" applyAlignment="1">
      <alignment horizontal="center"/>
    </xf>
    <xf numFmtId="0" fontId="6" fillId="13" borderId="4" xfId="1" applyFont="1" applyFill="1" applyBorder="1" applyAlignment="1" applyProtection="1">
      <alignment horizontal="center" vertical="center" wrapText="1"/>
    </xf>
    <xf numFmtId="0" fontId="23" fillId="16" borderId="26" xfId="0" applyFont="1" applyFill="1" applyBorder="1" applyAlignment="1">
      <alignment horizontal="center" vertical="center"/>
    </xf>
    <xf numFmtId="0" fontId="23" fillId="16" borderId="25" xfId="0" applyFont="1" applyFill="1" applyBorder="1" applyAlignment="1">
      <alignment horizontal="center" vertical="center"/>
    </xf>
    <xf numFmtId="0" fontId="6" fillId="13" borderId="21" xfId="0" applyFont="1" applyFill="1" applyBorder="1" applyAlignment="1">
      <alignment horizontal="center"/>
    </xf>
    <xf numFmtId="0" fontId="6" fillId="12" borderId="44" xfId="0" applyFont="1" applyFill="1" applyBorder="1" applyAlignment="1">
      <alignment horizontal="center"/>
    </xf>
    <xf numFmtId="0" fontId="6" fillId="12" borderId="45" xfId="0" applyFont="1" applyFill="1" applyBorder="1" applyAlignment="1">
      <alignment horizontal="center"/>
    </xf>
    <xf numFmtId="0" fontId="27" fillId="16" borderId="29" xfId="0" applyFont="1" applyFill="1" applyBorder="1" applyAlignment="1">
      <alignment horizontal="center" vertical="center"/>
    </xf>
    <xf numFmtId="0" fontId="23" fillId="0" borderId="23" xfId="0" applyFont="1" applyBorder="1" applyAlignment="1">
      <alignment horizontal="center" vertical="center" wrapText="1"/>
    </xf>
    <xf numFmtId="0" fontId="26" fillId="15" borderId="34" xfId="0" applyFont="1" applyFill="1" applyBorder="1" applyAlignment="1">
      <alignment horizontal="center"/>
    </xf>
    <xf numFmtId="0" fontId="27" fillId="15" borderId="8" xfId="0" applyFont="1" applyFill="1" applyBorder="1" applyAlignment="1">
      <alignment horizontal="center"/>
    </xf>
    <xf numFmtId="0" fontId="8" fillId="16" borderId="28" xfId="3" applyFont="1" applyFill="1" applyBorder="1" applyAlignment="1" applyProtection="1">
      <alignment horizontal="left" vertical="center"/>
    </xf>
    <xf numFmtId="0" fontId="8" fillId="16" borderId="14" xfId="3" applyFont="1" applyFill="1" applyBorder="1" applyAlignment="1" applyProtection="1">
      <alignment horizontal="left" vertical="center"/>
    </xf>
    <xf numFmtId="0" fontId="8" fillId="16" borderId="47" xfId="3" applyFont="1" applyFill="1" applyBorder="1" applyAlignment="1" applyProtection="1">
      <alignment horizontal="left" vertical="center"/>
    </xf>
    <xf numFmtId="0" fontId="8" fillId="16" borderId="47" xfId="3" applyFont="1" applyFill="1" applyBorder="1" applyAlignment="1" applyProtection="1">
      <alignment horizontal="left" vertical="center" wrapText="1"/>
    </xf>
    <xf numFmtId="0" fontId="9" fillId="16" borderId="30" xfId="0" applyFont="1" applyFill="1" applyBorder="1" applyAlignment="1">
      <alignment horizontal="left" vertical="center" wrapText="1"/>
    </xf>
    <xf numFmtId="0" fontId="9" fillId="16" borderId="10" xfId="0" applyFont="1" applyFill="1" applyBorder="1" applyAlignment="1">
      <alignment horizontal="left" vertical="center" wrapText="1"/>
    </xf>
    <xf numFmtId="0" fontId="23" fillId="0" borderId="24" xfId="0" applyFont="1" applyBorder="1" applyAlignment="1">
      <alignment horizontal="center" vertical="center" wrapText="1"/>
    </xf>
    <xf numFmtId="0" fontId="8" fillId="0" borderId="14" xfId="0" applyFont="1" applyBorder="1"/>
    <xf numFmtId="0" fontId="23" fillId="0" borderId="9" xfId="1" applyFont="1" applyFill="1" applyBorder="1" applyAlignment="1" applyProtection="1">
      <alignment horizontal="center" vertical="center" wrapText="1"/>
    </xf>
    <xf numFmtId="0" fontId="6" fillId="15" borderId="21" xfId="0" applyFont="1" applyFill="1" applyBorder="1" applyAlignment="1">
      <alignment horizontal="center"/>
    </xf>
    <xf numFmtId="0" fontId="6" fillId="15" borderId="45" xfId="0" applyFont="1" applyFill="1" applyBorder="1" applyAlignment="1">
      <alignment horizontal="center"/>
    </xf>
    <xf numFmtId="0" fontId="25" fillId="10" borderId="22" xfId="0" applyFont="1" applyFill="1" applyBorder="1" applyAlignment="1" applyProtection="1">
      <alignment horizontal="left" vertical="center" wrapText="1"/>
      <protection locked="0"/>
    </xf>
    <xf numFmtId="0" fontId="25" fillId="10" borderId="24" xfId="0" applyFont="1" applyFill="1" applyBorder="1" applyAlignment="1" applyProtection="1">
      <alignment horizontal="left" vertical="center" wrapText="1"/>
      <protection locked="0"/>
    </xf>
    <xf numFmtId="0" fontId="0" fillId="0" borderId="14" xfId="0" applyBorder="1" applyAlignment="1">
      <alignment horizontal="center"/>
    </xf>
    <xf numFmtId="0" fontId="33" fillId="0" borderId="5" xfId="0" applyFont="1" applyBorder="1" applyAlignment="1">
      <alignment horizontal="center" wrapText="1"/>
    </xf>
    <xf numFmtId="0" fontId="33" fillId="0" borderId="5" xfId="0" applyFont="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39" xfId="0" applyBorder="1" applyAlignment="1">
      <alignment horizontal="center"/>
    </xf>
    <xf numFmtId="0" fontId="0" fillId="0" borderId="42"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0" fillId="0" borderId="43" xfId="0" applyBorder="1" applyAlignment="1">
      <alignment horizontal="center"/>
    </xf>
    <xf numFmtId="0" fontId="0" fillId="0" borderId="46" xfId="0" applyBorder="1" applyAlignment="1">
      <alignment horizontal="center"/>
    </xf>
    <xf numFmtId="0" fontId="35" fillId="0" borderId="0" xfId="0" applyFont="1" applyAlignment="1">
      <alignment horizontal="center"/>
    </xf>
    <xf numFmtId="0" fontId="25" fillId="0" borderId="0" xfId="0" applyFont="1" applyAlignment="1">
      <alignment wrapText="1"/>
    </xf>
    <xf numFmtId="0" fontId="25" fillId="0" borderId="5" xfId="0" applyFont="1" applyBorder="1" applyAlignment="1">
      <alignment wrapText="1"/>
    </xf>
  </cellXfs>
  <cellStyles count="10">
    <cellStyle name="20% - Accent1" xfId="3" builtinId="30"/>
    <cellStyle name="Accent1" xfId="2" builtinId="29"/>
    <cellStyle name="Accent2" xfId="4" builtinId="33"/>
    <cellStyle name="Accent3" xfId="5" builtinId="37"/>
    <cellStyle name="Accent4" xfId="6" builtinId="41"/>
    <cellStyle name="Accent5" xfId="7" builtinId="45"/>
    <cellStyle name="Accent6" xfId="8" builtinId="49"/>
    <cellStyle name="Normal" xfId="0" builtinId="0"/>
    <cellStyle name="Output" xfId="1" builtinId="21"/>
    <cellStyle name="Percent" xfId="9" builtinId="5"/>
  </cellStyles>
  <dxfs count="339">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
      <fill>
        <patternFill>
          <bgColor rgb="FFFF0000"/>
        </patternFill>
      </fill>
    </dxf>
    <dxf>
      <fill>
        <patternFill patternType="none">
          <bgColor auto="1"/>
        </patternFill>
      </fill>
    </dxf>
    <dxf>
      <fill>
        <patternFill>
          <bgColor theme="0" tint="-0.2499465926084170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24994659260841701"/>
        </patternFill>
      </fill>
    </dxf>
    <dxf>
      <fill>
        <patternFill>
          <bgColor rgb="FFFF0000"/>
        </patternFill>
      </fill>
    </dxf>
    <dxf>
      <fill>
        <patternFill patternType="none">
          <bgColor auto="1"/>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24994659260841701"/>
        </patternFill>
      </fill>
    </dxf>
    <dxf>
      <fill>
        <patternFill>
          <bgColor rgb="FFFF0000"/>
        </patternFill>
      </fill>
    </dxf>
    <dxf>
      <fill>
        <patternFill patternType="none">
          <bgColor auto="1"/>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theme="0" tint="-0.2499465926084170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rgb="FFFF0000"/>
        </patternFill>
      </fill>
    </dxf>
    <dxf>
      <fill>
        <patternFill patternType="none">
          <bgColor auto="1"/>
        </patternFill>
      </fill>
    </dxf>
    <dxf>
      <fill>
        <patternFill>
          <bgColor rgb="FFFF0000"/>
        </patternFill>
      </fill>
    </dxf>
    <dxf>
      <fill>
        <patternFill>
          <bgColor theme="0" tint="-0.24994659260841701"/>
        </patternFill>
      </fill>
    </dxf>
    <dxf>
      <fill>
        <patternFill patternType="none">
          <bgColor auto="1"/>
        </patternFill>
      </fill>
    </dxf>
    <dxf>
      <fill>
        <patternFill>
          <bgColor rgb="FFFF0000"/>
        </patternFill>
      </fill>
    </dxf>
    <dxf>
      <fill>
        <patternFill>
          <bgColor theme="0" tint="-0.2499465926084170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9" defaultPivotStyle="PivotStyleLight16"/>
  <colors>
    <mruColors>
      <color rgb="FF996633"/>
      <color rgb="FFFFCC00"/>
      <color rgb="FFC00000"/>
      <color rgb="FFFF9933"/>
      <color rgb="FF0000FF"/>
      <color rgb="FF376092"/>
      <color rgb="FFCCCC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238125</xdr:colOff>
          <xdr:row>25</xdr:row>
          <xdr:rowOff>114300</xdr:rowOff>
        </xdr:from>
        <xdr:to>
          <xdr:col>7</xdr:col>
          <xdr:colOff>104775</xdr:colOff>
          <xdr:row>25</xdr:row>
          <xdr:rowOff>323850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25</xdr:row>
          <xdr:rowOff>114300</xdr:rowOff>
        </xdr:from>
        <xdr:to>
          <xdr:col>8</xdr:col>
          <xdr:colOff>152400</xdr:colOff>
          <xdr:row>25</xdr:row>
          <xdr:rowOff>323850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124</xdr:row>
          <xdr:rowOff>114300</xdr:rowOff>
        </xdr:from>
        <xdr:to>
          <xdr:col>7</xdr:col>
          <xdr:colOff>104775</xdr:colOff>
          <xdr:row>124</xdr:row>
          <xdr:rowOff>323850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124</xdr:row>
          <xdr:rowOff>114300</xdr:rowOff>
        </xdr:from>
        <xdr:to>
          <xdr:col>8</xdr:col>
          <xdr:colOff>152400</xdr:colOff>
          <xdr:row>124</xdr:row>
          <xdr:rowOff>323850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104775</xdr:rowOff>
    </xdr:from>
    <xdr:to>
      <xdr:col>0</xdr:col>
      <xdr:colOff>1600356</xdr:colOff>
      <xdr:row>0</xdr:row>
      <xdr:rowOff>1352550</xdr:rowOff>
    </xdr:to>
    <xdr:pic>
      <xdr:nvPicPr>
        <xdr:cNvPr id="3" name="Picture 2" descr="DEC Logo Color.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352425" y="104775"/>
          <a:ext cx="1247931" cy="1247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4.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38"/>
  <sheetViews>
    <sheetView tabSelected="1" view="pageLayout" zoomScaleNormal="100" workbookViewId="0">
      <selection activeCell="E2" sqref="E2:G5"/>
    </sheetView>
  </sheetViews>
  <sheetFormatPr defaultColWidth="4.42578125" defaultRowHeight="15.75" x14ac:dyDescent="0.25"/>
  <cols>
    <col min="1" max="1" width="2.7109375" style="3" customWidth="1"/>
    <col min="2" max="2" width="11.28515625" style="9" customWidth="1"/>
    <col min="3" max="5" width="16.28515625" style="5" customWidth="1"/>
    <col min="6" max="6" width="16.28515625" style="10" customWidth="1"/>
    <col min="7" max="8" width="16.28515625" style="5" customWidth="1"/>
    <col min="9" max="9" width="26.5703125" customWidth="1"/>
    <col min="10" max="10" width="6" style="11" customWidth="1"/>
    <col min="11" max="11" width="7.85546875" style="11" customWidth="1"/>
    <col min="12" max="12" width="25.140625" style="115" hidden="1" customWidth="1"/>
    <col min="13" max="13" width="4.42578125" style="107" customWidth="1"/>
    <col min="14" max="27" width="4.42578125" style="107"/>
  </cols>
  <sheetData>
    <row r="1" spans="1:27" ht="27.75" customHeight="1" x14ac:dyDescent="0.3">
      <c r="A1" s="208" t="s">
        <v>243</v>
      </c>
      <c r="B1" s="208"/>
      <c r="C1" s="186" t="s">
        <v>260</v>
      </c>
      <c r="D1" s="186"/>
      <c r="E1" s="187" t="s">
        <v>404</v>
      </c>
      <c r="F1" s="187"/>
      <c r="G1" s="187"/>
      <c r="H1" s="1" t="s">
        <v>244</v>
      </c>
      <c r="I1" s="185" t="s">
        <v>260</v>
      </c>
      <c r="J1" s="185"/>
      <c r="L1" s="106">
        <v>0</v>
      </c>
    </row>
    <row r="2" spans="1:27" ht="18.75" customHeight="1" x14ac:dyDescent="0.25">
      <c r="B2" s="4" t="s">
        <v>245</v>
      </c>
      <c r="C2" s="92" t="s">
        <v>260</v>
      </c>
      <c r="D2" s="2"/>
      <c r="E2" s="315" t="s">
        <v>405</v>
      </c>
      <c r="F2" s="315"/>
      <c r="G2" s="315"/>
      <c r="H2" s="4" t="s">
        <v>247</v>
      </c>
      <c r="I2" s="184" t="s">
        <v>260</v>
      </c>
      <c r="J2" s="184"/>
      <c r="L2" s="108">
        <v>1</v>
      </c>
    </row>
    <row r="3" spans="1:27" ht="16.5" thickBot="1" x14ac:dyDescent="0.3">
      <c r="B3"/>
      <c r="C3" s="6"/>
      <c r="D3" s="7"/>
      <c r="E3" s="315"/>
      <c r="F3" s="315"/>
      <c r="G3" s="315"/>
      <c r="H3"/>
      <c r="I3" s="184" t="s">
        <v>260</v>
      </c>
      <c r="J3" s="184"/>
      <c r="L3" s="108">
        <v>2</v>
      </c>
    </row>
    <row r="4" spans="1:27" ht="19.5" thickBot="1" x14ac:dyDescent="0.35">
      <c r="B4" s="8" t="s">
        <v>246</v>
      </c>
      <c r="C4" s="89" t="e">
        <f>D4/D5</f>
        <v>#DIV/0!</v>
      </c>
      <c r="D4" s="157">
        <f>SUM(J8:J101)</f>
        <v>0</v>
      </c>
      <c r="E4" s="315"/>
      <c r="F4" s="315"/>
      <c r="G4" s="315"/>
      <c r="I4" s="184" t="s">
        <v>260</v>
      </c>
      <c r="J4" s="184"/>
      <c r="L4" s="108">
        <v>3</v>
      </c>
    </row>
    <row r="5" spans="1:27" ht="36" customHeight="1" thickBot="1" x14ac:dyDescent="0.3">
      <c r="D5" s="5">
        <f>((COUNT(J8:J101))*5)</f>
        <v>0</v>
      </c>
      <c r="E5" s="316"/>
      <c r="F5" s="316"/>
      <c r="G5" s="316"/>
      <c r="L5" s="106">
        <v>4</v>
      </c>
    </row>
    <row r="6" spans="1:27" s="12" customFormat="1" ht="18" customHeight="1" thickBot="1" x14ac:dyDescent="0.4">
      <c r="A6" s="206" t="s">
        <v>18</v>
      </c>
      <c r="B6" s="204" t="s">
        <v>29</v>
      </c>
      <c r="C6" s="204"/>
      <c r="D6" s="204"/>
      <c r="E6" s="204"/>
      <c r="F6" s="204"/>
      <c r="G6" s="204"/>
      <c r="H6" s="204"/>
      <c r="I6" s="202" t="s">
        <v>242</v>
      </c>
      <c r="J6" s="2"/>
      <c r="K6" s="110"/>
      <c r="L6" s="109">
        <v>5</v>
      </c>
      <c r="M6" s="110"/>
      <c r="N6" s="110"/>
      <c r="O6" s="110"/>
      <c r="P6" s="110"/>
      <c r="Q6" s="110"/>
      <c r="R6" s="110"/>
      <c r="S6" s="110"/>
      <c r="T6" s="110"/>
      <c r="U6" s="110"/>
      <c r="V6" s="110"/>
      <c r="W6" s="110"/>
      <c r="X6" s="110"/>
      <c r="Y6" s="110"/>
      <c r="Z6" s="110"/>
      <c r="AA6" s="110"/>
    </row>
    <row r="7" spans="1:27" s="21" customFormat="1" ht="14.25" customHeight="1" thickBot="1" x14ac:dyDescent="0.3">
      <c r="A7" s="207"/>
      <c r="B7" s="13" t="s">
        <v>17</v>
      </c>
      <c r="C7" s="14">
        <v>0</v>
      </c>
      <c r="D7" s="15">
        <v>1</v>
      </c>
      <c r="E7" s="16">
        <v>2</v>
      </c>
      <c r="F7" s="17">
        <v>3</v>
      </c>
      <c r="G7" s="18">
        <v>4</v>
      </c>
      <c r="H7" s="19">
        <v>5</v>
      </c>
      <c r="I7" s="203"/>
      <c r="J7" s="20" t="s">
        <v>248</v>
      </c>
      <c r="K7" s="149" t="s">
        <v>354</v>
      </c>
      <c r="L7" s="109" t="s">
        <v>286</v>
      </c>
      <c r="M7" s="28"/>
      <c r="N7" s="28"/>
      <c r="O7" s="28"/>
      <c r="P7" s="28"/>
      <c r="Q7" s="28"/>
      <c r="R7" s="28"/>
      <c r="S7" s="28"/>
      <c r="T7" s="28"/>
      <c r="U7" s="28"/>
      <c r="V7" s="28"/>
      <c r="W7" s="28"/>
      <c r="X7" s="28"/>
      <c r="Y7" s="28"/>
      <c r="Z7" s="28"/>
      <c r="AA7" s="28"/>
    </row>
    <row r="8" spans="1:27" s="22" customFormat="1" ht="25.5" customHeight="1" thickBot="1" x14ac:dyDescent="0.3">
      <c r="A8" s="205">
        <v>1</v>
      </c>
      <c r="B8" s="198" t="s">
        <v>51</v>
      </c>
      <c r="C8" s="191" t="s">
        <v>52</v>
      </c>
      <c r="D8" s="192"/>
      <c r="E8" s="192"/>
      <c r="F8" s="192"/>
      <c r="G8" s="192"/>
      <c r="H8" s="193"/>
      <c r="I8" s="200"/>
      <c r="J8" s="91"/>
      <c r="K8" s="28"/>
      <c r="L8" s="111"/>
      <c r="M8" s="112"/>
      <c r="N8" s="112"/>
      <c r="O8" s="112"/>
      <c r="P8" s="112"/>
      <c r="Q8" s="112"/>
      <c r="R8" s="112"/>
      <c r="S8" s="112"/>
      <c r="T8" s="112"/>
      <c r="U8" s="112"/>
      <c r="V8" s="112"/>
      <c r="W8" s="112"/>
      <c r="X8" s="112"/>
      <c r="Y8" s="112"/>
      <c r="Z8" s="112"/>
      <c r="AA8" s="112"/>
    </row>
    <row r="9" spans="1:27" s="22" customFormat="1" ht="84.75" thickBot="1" x14ac:dyDescent="0.3">
      <c r="A9" s="177"/>
      <c r="B9" s="199"/>
      <c r="C9" s="29" t="s">
        <v>44</v>
      </c>
      <c r="D9" s="23" t="s">
        <v>43</v>
      </c>
      <c r="E9" s="24" t="s">
        <v>251</v>
      </c>
      <c r="F9" s="25" t="s">
        <v>62</v>
      </c>
      <c r="G9" s="26" t="s">
        <v>56</v>
      </c>
      <c r="H9" s="27" t="s">
        <v>63</v>
      </c>
      <c r="I9" s="201"/>
      <c r="K9" s="28"/>
      <c r="L9" s="113">
        <f>I8</f>
        <v>0</v>
      </c>
      <c r="M9" s="112"/>
      <c r="N9" s="112"/>
      <c r="O9" s="112"/>
      <c r="P9" s="112"/>
      <c r="Q9" s="112"/>
      <c r="R9" s="112"/>
      <c r="S9" s="112"/>
      <c r="T9" s="112"/>
      <c r="U9" s="112"/>
      <c r="V9" s="112"/>
      <c r="W9" s="112"/>
      <c r="X9" s="112"/>
      <c r="Y9" s="112"/>
      <c r="Z9" s="112"/>
      <c r="AA9" s="112"/>
    </row>
    <row r="10" spans="1:27" s="22" customFormat="1" ht="37.5" customHeight="1" thickBot="1" x14ac:dyDescent="0.3">
      <c r="A10" s="163">
        <v>2</v>
      </c>
      <c r="B10" s="196" t="s">
        <v>22</v>
      </c>
      <c r="C10" s="182" t="s">
        <v>49</v>
      </c>
      <c r="D10" s="183"/>
      <c r="E10" s="183"/>
      <c r="F10" s="183"/>
      <c r="G10" s="183"/>
      <c r="H10" s="190"/>
      <c r="I10" s="200"/>
      <c r="J10" s="91"/>
      <c r="K10" s="28"/>
      <c r="L10" s="111"/>
      <c r="M10" s="112"/>
      <c r="N10" s="112"/>
      <c r="O10" s="112"/>
      <c r="P10" s="112"/>
      <c r="Q10" s="112"/>
      <c r="R10" s="112"/>
      <c r="S10" s="112"/>
      <c r="T10" s="112"/>
      <c r="U10" s="112"/>
      <c r="V10" s="112"/>
      <c r="W10" s="112"/>
      <c r="X10" s="112"/>
      <c r="Y10" s="112"/>
      <c r="Z10" s="112"/>
      <c r="AA10" s="112"/>
    </row>
    <row r="11" spans="1:27" s="22" customFormat="1" ht="108.75" thickBot="1" x14ac:dyDescent="0.3">
      <c r="A11" s="177"/>
      <c r="B11" s="197"/>
      <c r="C11" s="29" t="s">
        <v>65</v>
      </c>
      <c r="D11" s="23" t="s">
        <v>23</v>
      </c>
      <c r="E11" s="24" t="s">
        <v>217</v>
      </c>
      <c r="F11" s="25" t="s">
        <v>216</v>
      </c>
      <c r="G11" s="26" t="s">
        <v>289</v>
      </c>
      <c r="H11" s="27" t="s">
        <v>288</v>
      </c>
      <c r="I11" s="201"/>
      <c r="J11" s="28"/>
      <c r="K11" s="28"/>
      <c r="L11" s="113">
        <f>I10</f>
        <v>0</v>
      </c>
      <c r="M11" s="112"/>
      <c r="N11" s="112"/>
      <c r="O11" s="112"/>
      <c r="P11" s="112"/>
      <c r="Q11" s="112"/>
      <c r="R11" s="112"/>
      <c r="S11" s="112"/>
      <c r="T11" s="112"/>
      <c r="U11" s="112"/>
      <c r="V11" s="112"/>
      <c r="W11" s="112"/>
      <c r="X11" s="112"/>
      <c r="Y11" s="112"/>
      <c r="Z11" s="112"/>
      <c r="AA11" s="112"/>
    </row>
    <row r="12" spans="1:27" s="22" customFormat="1" ht="25.5" customHeight="1" thickBot="1" x14ac:dyDescent="0.3">
      <c r="A12" s="163">
        <v>3</v>
      </c>
      <c r="B12" s="194" t="s">
        <v>27</v>
      </c>
      <c r="C12" s="182" t="s">
        <v>21</v>
      </c>
      <c r="D12" s="183"/>
      <c r="E12" s="183"/>
      <c r="F12" s="183"/>
      <c r="G12" s="183"/>
      <c r="H12" s="190"/>
      <c r="I12" s="200"/>
      <c r="J12" s="91"/>
      <c r="K12" s="28"/>
      <c r="L12" s="111"/>
      <c r="M12" s="112"/>
      <c r="N12" s="112"/>
      <c r="O12" s="112"/>
      <c r="P12" s="112"/>
      <c r="Q12" s="112"/>
      <c r="R12" s="112"/>
      <c r="S12" s="112"/>
      <c r="T12" s="112"/>
      <c r="U12" s="112"/>
      <c r="V12" s="112"/>
      <c r="W12" s="112"/>
      <c r="X12" s="112"/>
      <c r="Y12" s="112"/>
      <c r="Z12" s="112"/>
      <c r="AA12" s="112"/>
    </row>
    <row r="13" spans="1:27" s="31" customFormat="1" ht="59.25" customHeight="1" thickBot="1" x14ac:dyDescent="0.25">
      <c r="A13" s="164"/>
      <c r="B13" s="195"/>
      <c r="C13" s="29" t="s">
        <v>223</v>
      </c>
      <c r="D13" s="23" t="s">
        <v>222</v>
      </c>
      <c r="E13" s="24" t="s">
        <v>221</v>
      </c>
      <c r="F13" s="25" t="s">
        <v>219</v>
      </c>
      <c r="G13" s="26" t="s">
        <v>220</v>
      </c>
      <c r="H13" s="27" t="s">
        <v>66</v>
      </c>
      <c r="I13" s="201"/>
      <c r="J13" s="30"/>
      <c r="K13" s="30" t="s">
        <v>355</v>
      </c>
      <c r="L13" s="113">
        <f>I12</f>
        <v>0</v>
      </c>
      <c r="M13" s="114"/>
      <c r="N13" s="114"/>
      <c r="O13" s="114"/>
      <c r="P13" s="114"/>
      <c r="Q13" s="114"/>
      <c r="R13" s="114"/>
      <c r="S13" s="114"/>
      <c r="T13" s="114"/>
      <c r="U13" s="114"/>
      <c r="V13" s="114"/>
      <c r="W13" s="114"/>
      <c r="X13" s="114"/>
      <c r="Y13" s="114"/>
      <c r="Z13" s="114"/>
      <c r="AA13" s="114"/>
    </row>
    <row r="14" spans="1:27" s="31" customFormat="1" ht="16.5" thickBot="1" x14ac:dyDescent="0.25">
      <c r="A14" s="32"/>
      <c r="B14" s="33"/>
      <c r="C14" s="34"/>
      <c r="D14" s="34"/>
      <c r="E14" s="34"/>
      <c r="F14" s="34"/>
      <c r="G14" s="35"/>
      <c r="H14" s="35"/>
      <c r="I14" s="148"/>
      <c r="J14" s="36"/>
      <c r="K14" s="150">
        <f>SUM(J8:J12)</f>
        <v>0</v>
      </c>
      <c r="L14" s="115"/>
      <c r="M14" s="114"/>
      <c r="N14" s="114"/>
      <c r="O14" s="114"/>
      <c r="P14" s="114"/>
      <c r="Q14" s="114"/>
      <c r="R14" s="114"/>
      <c r="S14" s="114"/>
      <c r="T14" s="114"/>
      <c r="U14" s="114"/>
      <c r="V14" s="114"/>
      <c r="W14" s="114"/>
      <c r="X14" s="114"/>
      <c r="Y14" s="114"/>
      <c r="Z14" s="114"/>
      <c r="AA14" s="114"/>
    </row>
    <row r="15" spans="1:27" ht="18" customHeight="1" thickBot="1" x14ac:dyDescent="0.3">
      <c r="A15" s="188" t="s">
        <v>18</v>
      </c>
      <c r="B15" s="252" t="s">
        <v>26</v>
      </c>
      <c r="C15" s="252"/>
      <c r="D15" s="252"/>
      <c r="E15" s="252"/>
      <c r="F15" s="252"/>
      <c r="G15" s="252"/>
      <c r="H15" s="252"/>
      <c r="I15" s="209" t="s">
        <v>242</v>
      </c>
      <c r="J15" s="2"/>
      <c r="K15" s="36"/>
    </row>
    <row r="16" spans="1:27" s="2" customFormat="1" ht="14.25" customHeight="1" thickBot="1" x14ac:dyDescent="0.3">
      <c r="A16" s="189"/>
      <c r="B16" s="37" t="s">
        <v>17</v>
      </c>
      <c r="C16" s="38">
        <v>0</v>
      </c>
      <c r="D16" s="39">
        <v>1</v>
      </c>
      <c r="E16" s="40">
        <v>2</v>
      </c>
      <c r="F16" s="41">
        <v>3</v>
      </c>
      <c r="G16" s="42">
        <v>4</v>
      </c>
      <c r="H16" s="43">
        <v>5</v>
      </c>
      <c r="I16" s="210"/>
      <c r="J16" s="20" t="s">
        <v>248</v>
      </c>
      <c r="K16" s="36" t="s">
        <v>354</v>
      </c>
      <c r="L16" s="115"/>
      <c r="M16" s="11"/>
      <c r="N16" s="11"/>
      <c r="O16" s="11"/>
      <c r="P16" s="11"/>
      <c r="Q16" s="11"/>
      <c r="R16" s="11"/>
      <c r="S16" s="11"/>
      <c r="T16" s="11"/>
      <c r="U16" s="11"/>
      <c r="V16" s="11"/>
      <c r="W16" s="11"/>
      <c r="X16" s="11"/>
      <c r="Y16" s="11"/>
      <c r="Z16" s="11"/>
      <c r="AA16" s="11"/>
    </row>
    <row r="17" spans="1:27" ht="25.5" customHeight="1" thickBot="1" x14ac:dyDescent="0.3">
      <c r="A17" s="205">
        <v>1</v>
      </c>
      <c r="B17" s="219" t="s">
        <v>376</v>
      </c>
      <c r="C17" s="211" t="s">
        <v>25</v>
      </c>
      <c r="D17" s="212"/>
      <c r="E17" s="212"/>
      <c r="F17" s="212"/>
      <c r="G17" s="212"/>
      <c r="H17" s="213"/>
      <c r="I17" s="200"/>
      <c r="J17" s="90"/>
    </row>
    <row r="18" spans="1:27" ht="74.25" customHeight="1" thickBot="1" x14ac:dyDescent="0.3">
      <c r="A18" s="164"/>
      <c r="B18" s="195"/>
      <c r="C18" s="29" t="s">
        <v>71</v>
      </c>
      <c r="D18" s="23" t="s">
        <v>72</v>
      </c>
      <c r="E18" s="24" t="s">
        <v>73</v>
      </c>
      <c r="F18" s="25" t="s">
        <v>74</v>
      </c>
      <c r="G18" s="26" t="s">
        <v>224</v>
      </c>
      <c r="H18" s="27" t="s">
        <v>252</v>
      </c>
      <c r="I18" s="201"/>
      <c r="J18" s="44"/>
      <c r="L18" s="113">
        <f>I17</f>
        <v>0</v>
      </c>
    </row>
    <row r="19" spans="1:27" ht="25.5" customHeight="1" thickBot="1" x14ac:dyDescent="0.3">
      <c r="A19" s="205">
        <v>2</v>
      </c>
      <c r="B19" s="217" t="s">
        <v>24</v>
      </c>
      <c r="C19" s="214" t="s">
        <v>307</v>
      </c>
      <c r="D19" s="215"/>
      <c r="E19" s="215"/>
      <c r="F19" s="215"/>
      <c r="G19" s="215"/>
      <c r="H19" s="216"/>
      <c r="I19" s="200"/>
      <c r="J19" s="90"/>
    </row>
    <row r="20" spans="1:27" ht="94.5" customHeight="1" thickBot="1" x14ac:dyDescent="0.3">
      <c r="A20" s="177"/>
      <c r="B20" s="218"/>
      <c r="C20" s="29" t="s">
        <v>76</v>
      </c>
      <c r="D20" s="23" t="s">
        <v>77</v>
      </c>
      <c r="E20" s="24" t="s">
        <v>225</v>
      </c>
      <c r="F20" s="25" t="s">
        <v>226</v>
      </c>
      <c r="G20" s="26" t="s">
        <v>75</v>
      </c>
      <c r="H20" s="27" t="s">
        <v>227</v>
      </c>
      <c r="I20" s="201"/>
      <c r="J20" s="44"/>
      <c r="L20" s="113">
        <f>I19</f>
        <v>0</v>
      </c>
    </row>
    <row r="21" spans="1:27" ht="30" customHeight="1" thickBot="1" x14ac:dyDescent="0.3">
      <c r="A21" s="163">
        <v>3</v>
      </c>
      <c r="B21" s="219" t="s">
        <v>402</v>
      </c>
      <c r="C21" s="211" t="s">
        <v>315</v>
      </c>
      <c r="D21" s="212"/>
      <c r="E21" s="212"/>
      <c r="F21" s="212"/>
      <c r="G21" s="212"/>
      <c r="H21" s="213"/>
      <c r="I21" s="200"/>
      <c r="J21" s="90"/>
    </row>
    <row r="22" spans="1:27" ht="60.75" customHeight="1" thickBot="1" x14ac:dyDescent="0.3">
      <c r="A22" s="164"/>
      <c r="B22" s="195"/>
      <c r="C22" s="29" t="s">
        <v>316</v>
      </c>
      <c r="D22" s="23" t="s">
        <v>317</v>
      </c>
      <c r="E22" s="24" t="s">
        <v>318</v>
      </c>
      <c r="F22" s="25" t="s">
        <v>319</v>
      </c>
      <c r="G22" s="26" t="s">
        <v>320</v>
      </c>
      <c r="H22" s="27" t="s">
        <v>70</v>
      </c>
      <c r="I22" s="201"/>
      <c r="L22" s="113">
        <f>I21</f>
        <v>0</v>
      </c>
    </row>
    <row r="23" spans="1:27" ht="41.25" customHeight="1" thickBot="1" x14ac:dyDescent="0.3">
      <c r="A23" s="163">
        <v>3</v>
      </c>
      <c r="B23" s="219" t="s">
        <v>321</v>
      </c>
      <c r="C23" s="211" t="s">
        <v>322</v>
      </c>
      <c r="D23" s="212"/>
      <c r="E23" s="212"/>
      <c r="F23" s="212"/>
      <c r="G23" s="212"/>
      <c r="H23" s="213"/>
      <c r="I23" s="200"/>
      <c r="J23" s="90"/>
    </row>
    <row r="24" spans="1:27" ht="74.25" customHeight="1" thickBot="1" x14ac:dyDescent="0.3">
      <c r="A24" s="164"/>
      <c r="B24" s="195"/>
      <c r="C24" s="29" t="s">
        <v>323</v>
      </c>
      <c r="D24" s="23" t="s">
        <v>324</v>
      </c>
      <c r="E24" s="24" t="s">
        <v>325</v>
      </c>
      <c r="F24" s="25" t="s">
        <v>326</v>
      </c>
      <c r="G24" s="26" t="s">
        <v>327</v>
      </c>
      <c r="H24" s="27" t="s">
        <v>328</v>
      </c>
      <c r="I24" s="201"/>
      <c r="L24" s="113">
        <f>I23</f>
        <v>0</v>
      </c>
    </row>
    <row r="25" spans="1:27" ht="16.5" customHeight="1" x14ac:dyDescent="0.25">
      <c r="A25" s="205">
        <v>4</v>
      </c>
      <c r="B25" s="219" t="s">
        <v>302</v>
      </c>
      <c r="C25" s="258" t="s">
        <v>303</v>
      </c>
      <c r="D25" s="259"/>
      <c r="E25" s="259"/>
      <c r="F25" s="259"/>
      <c r="G25" s="259"/>
      <c r="H25" s="260"/>
      <c r="I25" s="261"/>
      <c r="J25" s="30"/>
      <c r="K25" s="30"/>
    </row>
    <row r="26" spans="1:27" s="46" customFormat="1" ht="34.5" customHeight="1" thickBot="1" x14ac:dyDescent="0.4">
      <c r="A26" s="164"/>
      <c r="B26" s="195"/>
      <c r="C26" s="263" t="s">
        <v>304</v>
      </c>
      <c r="D26" s="264"/>
      <c r="E26" s="264"/>
      <c r="F26" s="265"/>
      <c r="G26" s="129" t="s">
        <v>305</v>
      </c>
      <c r="H26" s="130" t="s">
        <v>306</v>
      </c>
      <c r="I26" s="262"/>
      <c r="J26" s="30"/>
      <c r="K26" s="30" t="s">
        <v>355</v>
      </c>
      <c r="L26" s="115"/>
      <c r="M26" s="110"/>
      <c r="N26" s="110"/>
      <c r="O26" s="110"/>
      <c r="P26" s="110"/>
      <c r="Q26" s="110"/>
      <c r="R26" s="110"/>
      <c r="S26" s="110"/>
      <c r="T26" s="110"/>
      <c r="U26" s="110"/>
      <c r="V26" s="110"/>
      <c r="W26" s="110"/>
      <c r="X26" s="110"/>
      <c r="Y26" s="110"/>
      <c r="Z26" s="110"/>
      <c r="AA26" s="110"/>
    </row>
    <row r="27" spans="1:27" s="2" customFormat="1" ht="15.75" customHeight="1" thickBot="1" x14ac:dyDescent="0.3">
      <c r="A27" s="32"/>
      <c r="B27" s="33"/>
      <c r="C27" s="35"/>
      <c r="D27" s="35"/>
      <c r="E27" s="35"/>
      <c r="F27" s="35"/>
      <c r="G27" s="35"/>
      <c r="H27" s="35"/>
      <c r="I27" s="117"/>
      <c r="J27" s="45"/>
      <c r="K27" s="152">
        <f>SUM(J17:J23)</f>
        <v>0</v>
      </c>
      <c r="L27" s="115"/>
      <c r="M27" s="11"/>
      <c r="N27" s="11"/>
      <c r="O27" s="11"/>
      <c r="P27" s="11"/>
      <c r="Q27" s="11"/>
      <c r="R27" s="11"/>
      <c r="S27" s="11"/>
      <c r="T27" s="11"/>
      <c r="U27" s="11"/>
      <c r="V27" s="11"/>
      <c r="W27" s="11"/>
      <c r="X27" s="11"/>
      <c r="Y27" s="11"/>
      <c r="Z27" s="11"/>
      <c r="AA27" s="11"/>
    </row>
    <row r="28" spans="1:27" ht="18" customHeight="1" thickBot="1" x14ac:dyDescent="0.3">
      <c r="A28" s="269" t="s">
        <v>18</v>
      </c>
      <c r="B28" s="233" t="s">
        <v>28</v>
      </c>
      <c r="C28" s="233"/>
      <c r="D28" s="233"/>
      <c r="E28" s="233"/>
      <c r="F28" s="233"/>
      <c r="G28" s="233"/>
      <c r="H28" s="233"/>
      <c r="I28" s="272" t="s">
        <v>242</v>
      </c>
      <c r="J28" s="2"/>
      <c r="K28" s="145"/>
    </row>
    <row r="29" spans="1:27" ht="15" customHeight="1" thickBot="1" x14ac:dyDescent="0.3">
      <c r="A29" s="270"/>
      <c r="B29" s="122" t="s">
        <v>17</v>
      </c>
      <c r="C29" s="123">
        <v>0</v>
      </c>
      <c r="D29" s="124">
        <v>1</v>
      </c>
      <c r="E29" s="125">
        <v>2</v>
      </c>
      <c r="F29" s="126">
        <v>3</v>
      </c>
      <c r="G29" s="127">
        <v>4</v>
      </c>
      <c r="H29" s="128">
        <v>5</v>
      </c>
      <c r="I29" s="273"/>
      <c r="J29" s="20" t="s">
        <v>248</v>
      </c>
      <c r="K29" s="151" t="s">
        <v>354</v>
      </c>
      <c r="L29" s="113">
        <f>I30</f>
        <v>0</v>
      </c>
    </row>
    <row r="30" spans="1:27" ht="25.5" customHeight="1" thickBot="1" x14ac:dyDescent="0.3">
      <c r="A30" s="205">
        <v>1</v>
      </c>
      <c r="B30" s="219" t="s">
        <v>0</v>
      </c>
      <c r="C30" s="191" t="s">
        <v>377</v>
      </c>
      <c r="D30" s="192"/>
      <c r="E30" s="192"/>
      <c r="F30" s="192"/>
      <c r="G30" s="192"/>
      <c r="H30" s="193"/>
      <c r="I30" s="200"/>
      <c r="J30" s="91"/>
    </row>
    <row r="31" spans="1:27" ht="48.75" thickBot="1" x14ac:dyDescent="0.3">
      <c r="A31" s="177"/>
      <c r="B31" s="227"/>
      <c r="C31" s="29" t="s">
        <v>9</v>
      </c>
      <c r="D31" s="23" t="s">
        <v>67</v>
      </c>
      <c r="E31" s="24" t="s">
        <v>78</v>
      </c>
      <c r="F31" s="25" t="s">
        <v>79</v>
      </c>
      <c r="G31" s="26" t="s">
        <v>68</v>
      </c>
      <c r="H31" s="27" t="s">
        <v>69</v>
      </c>
      <c r="I31" s="201"/>
      <c r="J31" s="44"/>
      <c r="L31" s="113">
        <f>I32</f>
        <v>0</v>
      </c>
    </row>
    <row r="32" spans="1:27" ht="25.5" customHeight="1" thickBot="1" x14ac:dyDescent="0.3">
      <c r="A32" s="278">
        <v>2</v>
      </c>
      <c r="B32" s="253" t="s">
        <v>7</v>
      </c>
      <c r="C32" s="287" t="s">
        <v>313</v>
      </c>
      <c r="D32" s="288"/>
      <c r="E32" s="288"/>
      <c r="F32" s="288"/>
      <c r="G32" s="288"/>
      <c r="H32" s="289"/>
      <c r="I32" s="200"/>
      <c r="J32" s="91"/>
    </row>
    <row r="33" spans="1:27" ht="70.5" customHeight="1" thickBot="1" x14ac:dyDescent="0.3">
      <c r="A33" s="279"/>
      <c r="B33" s="254"/>
      <c r="C33" s="29" t="s">
        <v>8</v>
      </c>
      <c r="D33" s="23" t="s">
        <v>80</v>
      </c>
      <c r="E33" s="24" t="s">
        <v>81</v>
      </c>
      <c r="F33" s="25" t="s">
        <v>82</v>
      </c>
      <c r="G33" s="26" t="s">
        <v>295</v>
      </c>
      <c r="H33" s="27" t="s">
        <v>296</v>
      </c>
      <c r="I33" s="201"/>
      <c r="J33" s="44"/>
      <c r="L33" s="113">
        <f>I34</f>
        <v>0</v>
      </c>
    </row>
    <row r="34" spans="1:27" ht="25.5" customHeight="1" thickBot="1" x14ac:dyDescent="0.3">
      <c r="A34" s="163">
        <v>3</v>
      </c>
      <c r="B34" s="194" t="s">
        <v>329</v>
      </c>
      <c r="C34" s="182" t="s">
        <v>330</v>
      </c>
      <c r="D34" s="183"/>
      <c r="E34" s="183"/>
      <c r="F34" s="183"/>
      <c r="G34" s="183"/>
      <c r="H34" s="190"/>
      <c r="I34" s="200"/>
      <c r="J34" s="91"/>
    </row>
    <row r="35" spans="1:27" ht="91.5" customHeight="1" thickBot="1" x14ac:dyDescent="0.3">
      <c r="A35" s="177"/>
      <c r="B35" s="227"/>
      <c r="C35" s="29" t="s">
        <v>331</v>
      </c>
      <c r="D35" s="23" t="s">
        <v>332</v>
      </c>
      <c r="E35" s="24" t="s">
        <v>333</v>
      </c>
      <c r="F35" s="25" t="s">
        <v>334</v>
      </c>
      <c r="G35" s="26" t="s">
        <v>335</v>
      </c>
      <c r="H35" s="27" t="s">
        <v>336</v>
      </c>
      <c r="I35" s="201"/>
      <c r="J35" s="44"/>
      <c r="L35" s="113">
        <f>I36</f>
        <v>0</v>
      </c>
    </row>
    <row r="36" spans="1:27" ht="25.5" customHeight="1" thickBot="1" x14ac:dyDescent="0.3">
      <c r="A36" s="163">
        <v>4</v>
      </c>
      <c r="B36" s="194" t="s">
        <v>45</v>
      </c>
      <c r="C36" s="167" t="s">
        <v>59</v>
      </c>
      <c r="D36" s="168"/>
      <c r="E36" s="168"/>
      <c r="F36" s="168"/>
      <c r="G36" s="168"/>
      <c r="H36" s="290"/>
      <c r="I36" s="200"/>
      <c r="J36" s="91"/>
    </row>
    <row r="37" spans="1:27" ht="67.5" customHeight="1" thickBot="1" x14ac:dyDescent="0.3">
      <c r="A37" s="177"/>
      <c r="B37" s="227"/>
      <c r="C37" s="29" t="s">
        <v>85</v>
      </c>
      <c r="D37" s="23" t="s">
        <v>86</v>
      </c>
      <c r="E37" s="24" t="s">
        <v>83</v>
      </c>
      <c r="F37" s="25" t="s">
        <v>84</v>
      </c>
      <c r="G37" s="26" t="s">
        <v>87</v>
      </c>
      <c r="H37" s="27" t="s">
        <v>290</v>
      </c>
      <c r="I37" s="201"/>
      <c r="J37" s="44"/>
      <c r="L37" s="113">
        <f>I38</f>
        <v>0</v>
      </c>
    </row>
    <row r="38" spans="1:27" ht="36" customHeight="1" thickBot="1" x14ac:dyDescent="0.3">
      <c r="A38" s="163">
        <v>5</v>
      </c>
      <c r="B38" s="194" t="s">
        <v>1</v>
      </c>
      <c r="C38" s="167" t="s">
        <v>337</v>
      </c>
      <c r="D38" s="168"/>
      <c r="E38" s="168"/>
      <c r="F38" s="168"/>
      <c r="G38" s="168"/>
      <c r="H38" s="290"/>
      <c r="I38" s="200"/>
      <c r="J38" s="91"/>
    </row>
    <row r="39" spans="1:27" s="2" customFormat="1" ht="60.75" thickBot="1" x14ac:dyDescent="0.3">
      <c r="A39" s="164"/>
      <c r="B39" s="195"/>
      <c r="C39" s="131" t="s">
        <v>88</v>
      </c>
      <c r="D39" s="132" t="s">
        <v>241</v>
      </c>
      <c r="E39" s="133" t="s">
        <v>91</v>
      </c>
      <c r="F39" s="134" t="s">
        <v>92</v>
      </c>
      <c r="G39" s="135" t="s">
        <v>90</v>
      </c>
      <c r="H39" s="136" t="s">
        <v>89</v>
      </c>
      <c r="I39" s="201"/>
      <c r="J39" s="220" t="s">
        <v>356</v>
      </c>
      <c r="K39" s="221"/>
      <c r="L39" s="115"/>
      <c r="M39" s="11"/>
      <c r="N39" s="11"/>
      <c r="O39" s="11"/>
      <c r="P39" s="11"/>
      <c r="Q39" s="11"/>
      <c r="R39" s="11"/>
      <c r="S39" s="11"/>
      <c r="T39" s="11"/>
      <c r="U39" s="11"/>
      <c r="V39" s="11"/>
      <c r="W39" s="11"/>
      <c r="X39" s="11"/>
      <c r="Y39" s="11"/>
      <c r="Z39" s="11"/>
      <c r="AA39" s="11"/>
    </row>
    <row r="40" spans="1:27" ht="18" customHeight="1" thickBot="1" x14ac:dyDescent="0.3">
      <c r="A40" s="269" t="s">
        <v>18</v>
      </c>
      <c r="B40" s="233" t="s">
        <v>61</v>
      </c>
      <c r="C40" s="233"/>
      <c r="D40" s="233"/>
      <c r="E40" s="233"/>
      <c r="F40" s="233"/>
      <c r="G40" s="233"/>
      <c r="H40" s="233"/>
      <c r="I40" s="281" t="s">
        <v>242</v>
      </c>
      <c r="J40" s="54"/>
      <c r="K40" s="222"/>
    </row>
    <row r="41" spans="1:27" ht="14.25" customHeight="1" thickBot="1" x14ac:dyDescent="0.3">
      <c r="A41" s="270"/>
      <c r="B41" s="47" t="s">
        <v>17</v>
      </c>
      <c r="C41" s="48">
        <v>0</v>
      </c>
      <c r="D41" s="49">
        <v>1</v>
      </c>
      <c r="E41" s="50">
        <v>2</v>
      </c>
      <c r="F41" s="51">
        <v>3</v>
      </c>
      <c r="G41" s="52">
        <v>4</v>
      </c>
      <c r="H41" s="53">
        <v>5</v>
      </c>
      <c r="I41" s="282"/>
      <c r="J41" s="55" t="s">
        <v>248</v>
      </c>
      <c r="K41" s="222"/>
      <c r="L41" s="113">
        <f>I42</f>
        <v>0</v>
      </c>
    </row>
    <row r="42" spans="1:27" ht="25.5" customHeight="1" thickBot="1" x14ac:dyDescent="0.3">
      <c r="A42" s="224">
        <v>6</v>
      </c>
      <c r="B42" s="227" t="s">
        <v>35</v>
      </c>
      <c r="C42" s="291" t="s">
        <v>378</v>
      </c>
      <c r="D42" s="292"/>
      <c r="E42" s="292"/>
      <c r="F42" s="292"/>
      <c r="G42" s="292"/>
      <c r="H42" s="292"/>
      <c r="I42" s="176"/>
      <c r="J42" s="91"/>
    </row>
    <row r="43" spans="1:27" ht="74.25" customHeight="1" thickBot="1" x14ac:dyDescent="0.3">
      <c r="A43" s="225"/>
      <c r="B43" s="226"/>
      <c r="C43" s="29" t="s">
        <v>93</v>
      </c>
      <c r="D43" s="23" t="s">
        <v>94</v>
      </c>
      <c r="E43" s="24" t="s">
        <v>96</v>
      </c>
      <c r="F43" s="25" t="s">
        <v>97</v>
      </c>
      <c r="G43" s="26" t="s">
        <v>95</v>
      </c>
      <c r="H43" s="27" t="s">
        <v>291</v>
      </c>
      <c r="I43" s="170"/>
      <c r="J43" s="44"/>
      <c r="L43" s="113">
        <f>I44</f>
        <v>0</v>
      </c>
    </row>
    <row r="44" spans="1:27" ht="25.5" customHeight="1" thickBot="1" x14ac:dyDescent="0.3">
      <c r="A44" s="225">
        <v>7</v>
      </c>
      <c r="B44" s="226" t="s">
        <v>36</v>
      </c>
      <c r="C44" s="179" t="s">
        <v>39</v>
      </c>
      <c r="D44" s="180"/>
      <c r="E44" s="180"/>
      <c r="F44" s="180"/>
      <c r="G44" s="180"/>
      <c r="H44" s="180"/>
      <c r="I44" s="176"/>
      <c r="J44" s="91"/>
    </row>
    <row r="45" spans="1:27" ht="51" customHeight="1" thickBot="1" x14ac:dyDescent="0.3">
      <c r="A45" s="225"/>
      <c r="B45" s="226"/>
      <c r="C45" s="29" t="s">
        <v>98</v>
      </c>
      <c r="D45" s="23" t="s">
        <v>102</v>
      </c>
      <c r="E45" s="24" t="s">
        <v>101</v>
      </c>
      <c r="F45" s="25" t="s">
        <v>100</v>
      </c>
      <c r="G45" s="26" t="s">
        <v>99</v>
      </c>
      <c r="H45" s="27" t="s">
        <v>228</v>
      </c>
      <c r="I45" s="170"/>
      <c r="J45" s="44"/>
      <c r="L45" s="113">
        <f>I46</f>
        <v>0</v>
      </c>
    </row>
    <row r="46" spans="1:27" ht="25.5" customHeight="1" thickBot="1" x14ac:dyDescent="0.3">
      <c r="A46" s="225">
        <v>8</v>
      </c>
      <c r="B46" s="226" t="s">
        <v>250</v>
      </c>
      <c r="C46" s="179" t="s">
        <v>38</v>
      </c>
      <c r="D46" s="271"/>
      <c r="E46" s="271"/>
      <c r="F46" s="271"/>
      <c r="G46" s="271"/>
      <c r="H46" s="271"/>
      <c r="I46" s="176"/>
      <c r="J46" s="91"/>
    </row>
    <row r="47" spans="1:27" ht="74.25" customHeight="1" thickBot="1" x14ac:dyDescent="0.3">
      <c r="A47" s="225"/>
      <c r="B47" s="226"/>
      <c r="C47" s="29" t="s">
        <v>103</v>
      </c>
      <c r="D47" s="23" t="s">
        <v>292</v>
      </c>
      <c r="E47" s="24" t="s">
        <v>104</v>
      </c>
      <c r="F47" s="119" t="s">
        <v>297</v>
      </c>
      <c r="G47" s="120" t="s">
        <v>298</v>
      </c>
      <c r="H47" s="121" t="s">
        <v>299</v>
      </c>
      <c r="I47" s="170"/>
      <c r="J47" s="44"/>
      <c r="L47" s="113">
        <f>I48</f>
        <v>0</v>
      </c>
    </row>
    <row r="48" spans="1:27" ht="36.75" customHeight="1" thickBot="1" x14ac:dyDescent="0.3">
      <c r="A48" s="248">
        <v>9</v>
      </c>
      <c r="B48" s="194" t="s">
        <v>50</v>
      </c>
      <c r="C48" s="167" t="s">
        <v>55</v>
      </c>
      <c r="D48" s="168"/>
      <c r="E48" s="168"/>
      <c r="F48" s="168"/>
      <c r="G48" s="168"/>
      <c r="H48" s="168"/>
      <c r="I48" s="169"/>
      <c r="J48" s="90"/>
    </row>
    <row r="49" spans="1:27" ht="86.25" customHeight="1" thickBot="1" x14ac:dyDescent="0.3">
      <c r="A49" s="224"/>
      <c r="B49" s="227"/>
      <c r="C49" s="29" t="s">
        <v>233</v>
      </c>
      <c r="D49" s="23" t="s">
        <v>232</v>
      </c>
      <c r="E49" s="24" t="s">
        <v>231</v>
      </c>
      <c r="F49" s="25" t="s">
        <v>230</v>
      </c>
      <c r="G49" s="26" t="s">
        <v>229</v>
      </c>
      <c r="H49" s="27" t="s">
        <v>105</v>
      </c>
      <c r="I49" s="266"/>
      <c r="J49" s="44"/>
      <c r="L49" s="113">
        <f>I50</f>
        <v>0</v>
      </c>
    </row>
    <row r="50" spans="1:27" ht="40.5" customHeight="1" thickBot="1" x14ac:dyDescent="0.3">
      <c r="A50" s="225">
        <v>10</v>
      </c>
      <c r="B50" s="226" t="s">
        <v>2</v>
      </c>
      <c r="C50" s="167" t="s">
        <v>106</v>
      </c>
      <c r="D50" s="168"/>
      <c r="E50" s="168"/>
      <c r="F50" s="168"/>
      <c r="G50" s="168"/>
      <c r="H50" s="168"/>
      <c r="I50" s="176"/>
      <c r="J50" s="90"/>
    </row>
    <row r="51" spans="1:27" s="46" customFormat="1" ht="84" customHeight="1" thickBot="1" x14ac:dyDescent="0.4">
      <c r="A51" s="248"/>
      <c r="B51" s="194"/>
      <c r="C51" s="29" t="s">
        <v>107</v>
      </c>
      <c r="D51" s="23" t="s">
        <v>108</v>
      </c>
      <c r="E51" s="24" t="s">
        <v>109</v>
      </c>
      <c r="F51" s="25" t="s">
        <v>110</v>
      </c>
      <c r="G51" s="26" t="s">
        <v>112</v>
      </c>
      <c r="H51" s="27" t="s">
        <v>111</v>
      </c>
      <c r="I51" s="170"/>
      <c r="J51" s="104"/>
      <c r="K51" s="30" t="s">
        <v>355</v>
      </c>
      <c r="L51" s="115"/>
      <c r="M51" s="110"/>
      <c r="N51" s="110"/>
      <c r="O51" s="110"/>
      <c r="P51" s="110"/>
      <c r="Q51" s="110"/>
      <c r="R51" s="110"/>
      <c r="S51" s="110"/>
      <c r="T51" s="110"/>
      <c r="U51" s="110"/>
      <c r="V51" s="110"/>
      <c r="W51" s="110"/>
      <c r="X51" s="110"/>
      <c r="Y51" s="110"/>
      <c r="Z51" s="110"/>
      <c r="AA51" s="110"/>
    </row>
    <row r="52" spans="1:27" s="2" customFormat="1" ht="17.25" customHeight="1" thickBot="1" x14ac:dyDescent="0.3">
      <c r="A52" s="32"/>
      <c r="B52" s="33"/>
      <c r="C52" s="35"/>
      <c r="D52" s="34"/>
      <c r="E52" s="35"/>
      <c r="F52" s="35"/>
      <c r="G52" s="35"/>
      <c r="H52" s="35"/>
      <c r="I52" s="118"/>
      <c r="J52" s="105"/>
      <c r="K52" s="153">
        <f>SUM(J30:J50)</f>
        <v>0</v>
      </c>
      <c r="L52" s="115"/>
      <c r="M52" s="11"/>
      <c r="N52" s="11"/>
      <c r="O52" s="11"/>
      <c r="P52" s="11"/>
      <c r="Q52" s="11"/>
      <c r="R52" s="11"/>
      <c r="S52" s="11"/>
      <c r="T52" s="11"/>
      <c r="U52" s="11"/>
      <c r="V52" s="11"/>
      <c r="W52" s="11"/>
      <c r="X52" s="11"/>
      <c r="Y52" s="11"/>
      <c r="Z52" s="11"/>
      <c r="AA52" s="11"/>
    </row>
    <row r="53" spans="1:27" ht="18" customHeight="1" thickBot="1" x14ac:dyDescent="0.3">
      <c r="A53" s="228" t="s">
        <v>18</v>
      </c>
      <c r="B53" s="232" t="s">
        <v>30</v>
      </c>
      <c r="C53" s="232"/>
      <c r="D53" s="232"/>
      <c r="E53" s="232"/>
      <c r="F53" s="232"/>
      <c r="G53" s="232"/>
      <c r="H53" s="232"/>
      <c r="I53" s="267" t="s">
        <v>242</v>
      </c>
      <c r="J53" s="54"/>
      <c r="K53" s="146"/>
    </row>
    <row r="54" spans="1:27" ht="14.25" customHeight="1" thickBot="1" x14ac:dyDescent="0.3">
      <c r="A54" s="229"/>
      <c r="B54" s="57" t="s">
        <v>17</v>
      </c>
      <c r="C54" s="58">
        <v>0</v>
      </c>
      <c r="D54" s="59">
        <v>1</v>
      </c>
      <c r="E54" s="60">
        <v>2</v>
      </c>
      <c r="F54" s="61">
        <v>3</v>
      </c>
      <c r="G54" s="62">
        <v>4</v>
      </c>
      <c r="H54" s="63">
        <v>5</v>
      </c>
      <c r="I54" s="268"/>
      <c r="J54" s="55" t="s">
        <v>248</v>
      </c>
      <c r="K54" s="151" t="s">
        <v>354</v>
      </c>
      <c r="L54" s="113">
        <f>I55</f>
        <v>0</v>
      </c>
    </row>
    <row r="55" spans="1:27" ht="35.25" customHeight="1" thickBot="1" x14ac:dyDescent="0.3">
      <c r="A55" s="224">
        <v>1</v>
      </c>
      <c r="B55" s="199" t="s">
        <v>20</v>
      </c>
      <c r="C55" s="291" t="s">
        <v>253</v>
      </c>
      <c r="D55" s="244"/>
      <c r="E55" s="244"/>
      <c r="F55" s="244"/>
      <c r="G55" s="244"/>
      <c r="H55" s="244"/>
      <c r="I55" s="176"/>
      <c r="J55" s="91"/>
    </row>
    <row r="56" spans="1:27" ht="96" customHeight="1" thickBot="1" x14ac:dyDescent="0.3">
      <c r="A56" s="225"/>
      <c r="B56" s="284"/>
      <c r="C56" s="29" t="s">
        <v>116</v>
      </c>
      <c r="D56" s="23" t="s">
        <v>117</v>
      </c>
      <c r="E56" s="24" t="s">
        <v>113</v>
      </c>
      <c r="F56" s="25" t="s">
        <v>114</v>
      </c>
      <c r="G56" s="26" t="s">
        <v>118</v>
      </c>
      <c r="H56" s="27" t="s">
        <v>115</v>
      </c>
      <c r="I56" s="170"/>
      <c r="J56" s="44"/>
      <c r="L56" s="113">
        <f>I57</f>
        <v>0</v>
      </c>
    </row>
    <row r="57" spans="1:27" ht="37.5" customHeight="1" thickBot="1" x14ac:dyDescent="0.3">
      <c r="A57" s="225">
        <v>2</v>
      </c>
      <c r="B57" s="284" t="s">
        <v>42</v>
      </c>
      <c r="C57" s="182" t="s">
        <v>254</v>
      </c>
      <c r="D57" s="183"/>
      <c r="E57" s="183"/>
      <c r="F57" s="183"/>
      <c r="G57" s="183"/>
      <c r="H57" s="183"/>
      <c r="I57" s="176"/>
      <c r="J57" s="91"/>
    </row>
    <row r="58" spans="1:27" ht="100.5" customHeight="1" thickBot="1" x14ac:dyDescent="0.3">
      <c r="A58" s="225"/>
      <c r="B58" s="284"/>
      <c r="C58" s="29" t="s">
        <v>119</v>
      </c>
      <c r="D58" s="23" t="s">
        <v>234</v>
      </c>
      <c r="E58" s="24" t="s">
        <v>235</v>
      </c>
      <c r="F58" s="25" t="s">
        <v>120</v>
      </c>
      <c r="G58" s="26" t="s">
        <v>121</v>
      </c>
      <c r="H58" s="27" t="s">
        <v>236</v>
      </c>
      <c r="I58" s="170"/>
      <c r="J58" s="44"/>
      <c r="L58" s="113">
        <f>I59</f>
        <v>0</v>
      </c>
    </row>
    <row r="59" spans="1:27" ht="32.25" customHeight="1" thickBot="1" x14ac:dyDescent="0.3">
      <c r="A59" s="225">
        <v>3</v>
      </c>
      <c r="B59" s="284" t="s">
        <v>249</v>
      </c>
      <c r="C59" s="182" t="s">
        <v>41</v>
      </c>
      <c r="D59" s="183"/>
      <c r="E59" s="183"/>
      <c r="F59" s="183"/>
      <c r="G59" s="183"/>
      <c r="H59" s="183"/>
      <c r="I59" s="176"/>
      <c r="J59" s="91"/>
    </row>
    <row r="60" spans="1:27" ht="103.5" customHeight="1" thickBot="1" x14ac:dyDescent="0.3">
      <c r="A60" s="283"/>
      <c r="B60" s="293"/>
      <c r="C60" s="29" t="s">
        <v>237</v>
      </c>
      <c r="D60" s="23" t="s">
        <v>238</v>
      </c>
      <c r="E60" s="24" t="s">
        <v>239</v>
      </c>
      <c r="F60" s="25" t="s">
        <v>240</v>
      </c>
      <c r="G60" s="26" t="s">
        <v>64</v>
      </c>
      <c r="H60" s="27" t="s">
        <v>46</v>
      </c>
      <c r="I60" s="170"/>
      <c r="J60" s="44"/>
      <c r="L60" s="113">
        <f>I61</f>
        <v>0</v>
      </c>
    </row>
    <row r="61" spans="1:27" ht="30" customHeight="1" thickBot="1" x14ac:dyDescent="0.3">
      <c r="A61" s="205">
        <v>4</v>
      </c>
      <c r="B61" s="198" t="s">
        <v>148</v>
      </c>
      <c r="C61" s="239" t="s">
        <v>255</v>
      </c>
      <c r="D61" s="240"/>
      <c r="E61" s="240"/>
      <c r="F61" s="240"/>
      <c r="G61" s="240"/>
      <c r="H61" s="241"/>
      <c r="I61" s="176"/>
      <c r="J61" s="91"/>
    </row>
    <row r="62" spans="1:27" s="46" customFormat="1" ht="106.5" customHeight="1" thickBot="1" x14ac:dyDescent="0.4">
      <c r="A62" s="223"/>
      <c r="B62" s="238"/>
      <c r="C62" s="29" t="s">
        <v>147</v>
      </c>
      <c r="D62" s="23" t="s">
        <v>294</v>
      </c>
      <c r="E62" s="24" t="s">
        <v>293</v>
      </c>
      <c r="F62" s="25" t="s">
        <v>149</v>
      </c>
      <c r="G62" s="26" t="s">
        <v>150</v>
      </c>
      <c r="H62" s="27" t="s">
        <v>151</v>
      </c>
      <c r="I62" s="170"/>
      <c r="J62" s="104"/>
      <c r="K62" s="30" t="s">
        <v>355</v>
      </c>
      <c r="L62" s="115"/>
      <c r="M62" s="110"/>
      <c r="N62" s="110"/>
      <c r="O62" s="110"/>
      <c r="P62" s="110"/>
      <c r="Q62" s="110"/>
      <c r="R62" s="110"/>
      <c r="S62" s="110"/>
      <c r="T62" s="110"/>
      <c r="U62" s="110"/>
      <c r="V62" s="110"/>
      <c r="W62" s="110"/>
      <c r="X62" s="110"/>
      <c r="Y62" s="110"/>
      <c r="Z62" s="110"/>
      <c r="AA62" s="110"/>
    </row>
    <row r="63" spans="1:27" s="2" customFormat="1" ht="15.75" customHeight="1" thickBot="1" x14ac:dyDescent="0.3">
      <c r="A63" s="32"/>
      <c r="B63" s="64"/>
      <c r="C63" s="65"/>
      <c r="D63" s="65"/>
      <c r="E63" s="65"/>
      <c r="F63" s="65"/>
      <c r="G63" s="65"/>
      <c r="H63" s="65"/>
      <c r="I63" s="117"/>
      <c r="J63" s="105"/>
      <c r="K63" s="153">
        <f>SUM(J55:J61)</f>
        <v>0</v>
      </c>
      <c r="L63" s="115"/>
      <c r="M63" s="11"/>
      <c r="N63" s="11"/>
      <c r="O63" s="11"/>
      <c r="P63" s="11"/>
      <c r="Q63" s="11"/>
      <c r="R63" s="11"/>
      <c r="S63" s="11"/>
      <c r="T63" s="11"/>
      <c r="U63" s="11"/>
      <c r="V63" s="11"/>
      <c r="W63" s="11"/>
      <c r="X63" s="11"/>
      <c r="Y63" s="11"/>
      <c r="Z63" s="11"/>
      <c r="AA63" s="11"/>
    </row>
    <row r="64" spans="1:27" ht="18" customHeight="1" thickBot="1" x14ac:dyDescent="0.3">
      <c r="A64" s="230" t="s">
        <v>18</v>
      </c>
      <c r="B64" s="242" t="s">
        <v>31</v>
      </c>
      <c r="C64" s="242"/>
      <c r="D64" s="242"/>
      <c r="E64" s="242"/>
      <c r="F64" s="242"/>
      <c r="G64" s="242"/>
      <c r="H64" s="242"/>
      <c r="I64" s="280" t="s">
        <v>242</v>
      </c>
      <c r="J64" s="54"/>
    </row>
    <row r="65" spans="1:27" ht="14.25" customHeight="1" thickBot="1" x14ac:dyDescent="0.3">
      <c r="A65" s="231"/>
      <c r="B65" s="66" t="s">
        <v>17</v>
      </c>
      <c r="C65" s="67">
        <v>0</v>
      </c>
      <c r="D65" s="68">
        <v>1</v>
      </c>
      <c r="E65" s="69">
        <v>2</v>
      </c>
      <c r="F65" s="70">
        <v>3</v>
      </c>
      <c r="G65" s="71">
        <v>4</v>
      </c>
      <c r="H65" s="72">
        <v>5</v>
      </c>
      <c r="I65" s="257"/>
      <c r="J65" s="55" t="s">
        <v>248</v>
      </c>
      <c r="K65" s="154" t="s">
        <v>354</v>
      </c>
      <c r="L65" s="113">
        <f>I66</f>
        <v>0</v>
      </c>
    </row>
    <row r="66" spans="1:27" ht="25.5" customHeight="1" thickBot="1" x14ac:dyDescent="0.3">
      <c r="A66" s="224">
        <v>1</v>
      </c>
      <c r="B66" s="227" t="s">
        <v>122</v>
      </c>
      <c r="C66" s="234" t="s">
        <v>53</v>
      </c>
      <c r="D66" s="243"/>
      <c r="E66" s="243"/>
      <c r="F66" s="243"/>
      <c r="G66" s="243"/>
      <c r="H66" s="243"/>
      <c r="I66" s="176"/>
      <c r="J66" s="91"/>
      <c r="K66" s="36"/>
    </row>
    <row r="67" spans="1:27" ht="48.75" thickBot="1" x14ac:dyDescent="0.3">
      <c r="A67" s="225"/>
      <c r="B67" s="226"/>
      <c r="C67" s="29" t="s">
        <v>124</v>
      </c>
      <c r="D67" s="23" t="s">
        <v>125</v>
      </c>
      <c r="E67" s="24" t="s">
        <v>123</v>
      </c>
      <c r="F67" s="25" t="s">
        <v>126</v>
      </c>
      <c r="G67" s="26" t="s">
        <v>127</v>
      </c>
      <c r="H67" s="27" t="s">
        <v>128</v>
      </c>
      <c r="I67" s="170"/>
      <c r="J67" s="44"/>
      <c r="L67" s="113">
        <f>I68</f>
        <v>0</v>
      </c>
    </row>
    <row r="68" spans="1:27" ht="36.75" customHeight="1" thickBot="1" x14ac:dyDescent="0.3">
      <c r="A68" s="225">
        <v>2</v>
      </c>
      <c r="B68" s="226" t="s">
        <v>132</v>
      </c>
      <c r="C68" s="182" t="s">
        <v>195</v>
      </c>
      <c r="D68" s="183"/>
      <c r="E68" s="183"/>
      <c r="F68" s="183"/>
      <c r="G68" s="183"/>
      <c r="H68" s="183"/>
      <c r="I68" s="176"/>
      <c r="J68" s="91"/>
    </row>
    <row r="69" spans="1:27" ht="84" customHeight="1" thickBot="1" x14ac:dyDescent="0.3">
      <c r="A69" s="225"/>
      <c r="B69" s="226"/>
      <c r="C69" s="29" t="s">
        <v>129</v>
      </c>
      <c r="D69" s="23" t="s">
        <v>133</v>
      </c>
      <c r="E69" s="24" t="s">
        <v>134</v>
      </c>
      <c r="F69" s="25" t="s">
        <v>131</v>
      </c>
      <c r="G69" s="26" t="s">
        <v>130</v>
      </c>
      <c r="H69" s="27" t="s">
        <v>379</v>
      </c>
      <c r="I69" s="170"/>
      <c r="J69" s="44"/>
      <c r="L69" s="113">
        <f>I70</f>
        <v>0</v>
      </c>
    </row>
    <row r="70" spans="1:27" ht="38.25" customHeight="1" thickBot="1" x14ac:dyDescent="0.3">
      <c r="A70" s="225">
        <v>3</v>
      </c>
      <c r="B70" s="226" t="s">
        <v>57</v>
      </c>
      <c r="C70" s="167" t="s">
        <v>366</v>
      </c>
      <c r="D70" s="168"/>
      <c r="E70" s="168"/>
      <c r="F70" s="168"/>
      <c r="G70" s="168"/>
      <c r="H70" s="168"/>
      <c r="I70" s="176"/>
      <c r="J70" s="91"/>
    </row>
    <row r="71" spans="1:27" ht="84" customHeight="1" thickBot="1" x14ac:dyDescent="0.3">
      <c r="A71" s="225"/>
      <c r="B71" s="226"/>
      <c r="C71" s="29" t="s">
        <v>135</v>
      </c>
      <c r="D71" s="23" t="s">
        <v>136</v>
      </c>
      <c r="E71" s="24" t="s">
        <v>137</v>
      </c>
      <c r="F71" s="25" t="s">
        <v>138</v>
      </c>
      <c r="G71" s="26" t="s">
        <v>139</v>
      </c>
      <c r="H71" s="27" t="s">
        <v>140</v>
      </c>
      <c r="I71" s="170"/>
      <c r="J71" s="44"/>
      <c r="L71" s="113">
        <f>I72</f>
        <v>0</v>
      </c>
    </row>
    <row r="72" spans="1:27" ht="36" customHeight="1" thickBot="1" x14ac:dyDescent="0.3">
      <c r="A72" s="225">
        <v>4</v>
      </c>
      <c r="B72" s="226" t="s">
        <v>40</v>
      </c>
      <c r="C72" s="179" t="s">
        <v>152</v>
      </c>
      <c r="D72" s="180"/>
      <c r="E72" s="180"/>
      <c r="F72" s="180"/>
      <c r="G72" s="180"/>
      <c r="H72" s="180"/>
      <c r="I72" s="169"/>
      <c r="J72" s="91"/>
    </row>
    <row r="73" spans="1:27" ht="76.5" customHeight="1" thickBot="1" x14ac:dyDescent="0.3">
      <c r="A73" s="248"/>
      <c r="B73" s="194"/>
      <c r="C73" s="29" t="s">
        <v>141</v>
      </c>
      <c r="D73" s="23" t="s">
        <v>146</v>
      </c>
      <c r="E73" s="24" t="s">
        <v>143</v>
      </c>
      <c r="F73" s="25" t="s">
        <v>144</v>
      </c>
      <c r="G73" s="26" t="s">
        <v>145</v>
      </c>
      <c r="H73" s="27" t="s">
        <v>142</v>
      </c>
      <c r="I73" s="255"/>
      <c r="J73" s="44"/>
      <c r="L73" s="113">
        <f>I74</f>
        <v>0</v>
      </c>
    </row>
    <row r="74" spans="1:27" ht="33" customHeight="1" thickBot="1" x14ac:dyDescent="0.3">
      <c r="A74" s="205">
        <v>5</v>
      </c>
      <c r="B74" s="219" t="s">
        <v>338</v>
      </c>
      <c r="C74" s="168" t="s">
        <v>339</v>
      </c>
      <c r="D74" s="168"/>
      <c r="E74" s="168"/>
      <c r="F74" s="168"/>
      <c r="G74" s="168"/>
      <c r="H74" s="168"/>
      <c r="I74" s="255"/>
      <c r="J74" s="90"/>
    </row>
    <row r="75" spans="1:27" s="2" customFormat="1" ht="76.5" customHeight="1" thickBot="1" x14ac:dyDescent="0.3">
      <c r="A75" s="164"/>
      <c r="B75" s="195"/>
      <c r="C75" s="131" t="s">
        <v>340</v>
      </c>
      <c r="D75" s="132" t="s">
        <v>341</v>
      </c>
      <c r="E75" s="133" t="s">
        <v>342</v>
      </c>
      <c r="F75" s="134" t="s">
        <v>343</v>
      </c>
      <c r="G75" s="135" t="s">
        <v>344</v>
      </c>
      <c r="H75" s="136" t="s">
        <v>345</v>
      </c>
      <c r="I75" s="170"/>
      <c r="J75" s="220" t="s">
        <v>259</v>
      </c>
      <c r="K75" s="221"/>
      <c r="L75" s="115"/>
      <c r="M75" s="11"/>
      <c r="N75" s="11"/>
      <c r="O75" s="11"/>
      <c r="P75" s="11"/>
      <c r="Q75" s="11"/>
      <c r="R75" s="11"/>
      <c r="S75" s="11"/>
      <c r="T75" s="11"/>
      <c r="U75" s="11"/>
      <c r="V75" s="11"/>
      <c r="W75" s="11"/>
      <c r="X75" s="11"/>
      <c r="Y75" s="11"/>
      <c r="Z75" s="11"/>
      <c r="AA75" s="11"/>
    </row>
    <row r="76" spans="1:27" ht="18" customHeight="1" thickBot="1" x14ac:dyDescent="0.3">
      <c r="A76" s="276" t="s">
        <v>18</v>
      </c>
      <c r="B76" s="277" t="s">
        <v>31</v>
      </c>
      <c r="C76" s="277"/>
      <c r="D76" s="277"/>
      <c r="E76" s="277"/>
      <c r="F76" s="277"/>
      <c r="G76" s="277"/>
      <c r="H76" s="277"/>
      <c r="I76" s="256" t="s">
        <v>242</v>
      </c>
      <c r="J76" s="44"/>
      <c r="K76" s="36"/>
    </row>
    <row r="77" spans="1:27" ht="14.25" customHeight="1" thickBot="1" x14ac:dyDescent="0.3">
      <c r="A77" s="231"/>
      <c r="B77" s="66" t="s">
        <v>17</v>
      </c>
      <c r="C77" s="67">
        <v>0</v>
      </c>
      <c r="D77" s="68">
        <v>1</v>
      </c>
      <c r="E77" s="69">
        <v>2</v>
      </c>
      <c r="F77" s="70">
        <v>3</v>
      </c>
      <c r="G77" s="71">
        <v>4</v>
      </c>
      <c r="H77" s="72">
        <v>5</v>
      </c>
      <c r="I77" s="257"/>
      <c r="J77" s="55" t="s">
        <v>248</v>
      </c>
      <c r="K77" s="156" t="s">
        <v>354</v>
      </c>
      <c r="L77" s="113">
        <f>I80</f>
        <v>0</v>
      </c>
    </row>
    <row r="78" spans="1:27" ht="34.5" customHeight="1" thickBot="1" x14ac:dyDescent="0.3">
      <c r="A78" s="205">
        <v>6</v>
      </c>
      <c r="B78" s="219" t="s">
        <v>347</v>
      </c>
      <c r="C78" s="168" t="s">
        <v>346</v>
      </c>
      <c r="D78" s="168"/>
      <c r="E78" s="168"/>
      <c r="F78" s="168"/>
      <c r="G78" s="168"/>
      <c r="H78" s="168"/>
      <c r="I78" s="255"/>
      <c r="J78" s="90"/>
    </row>
    <row r="79" spans="1:27" s="2" customFormat="1" ht="80.25" customHeight="1" thickBot="1" x14ac:dyDescent="0.3">
      <c r="A79" s="164"/>
      <c r="B79" s="195"/>
      <c r="C79" s="131" t="s">
        <v>348</v>
      </c>
      <c r="D79" s="132" t="s">
        <v>380</v>
      </c>
      <c r="E79" s="133" t="s">
        <v>349</v>
      </c>
      <c r="F79" s="134" t="s">
        <v>350</v>
      </c>
      <c r="G79" s="135" t="s">
        <v>351</v>
      </c>
      <c r="H79" s="136" t="s">
        <v>352</v>
      </c>
      <c r="I79" s="170"/>
      <c r="J79" s="220"/>
      <c r="K79" s="221"/>
      <c r="L79" s="115"/>
      <c r="M79" s="11"/>
      <c r="N79" s="11"/>
      <c r="O79" s="11"/>
      <c r="P79" s="11"/>
      <c r="Q79" s="11"/>
      <c r="R79" s="11"/>
      <c r="S79" s="11"/>
      <c r="T79" s="11"/>
      <c r="U79" s="11"/>
      <c r="V79" s="11"/>
      <c r="W79" s="11"/>
      <c r="X79" s="11"/>
      <c r="Y79" s="11"/>
      <c r="Z79" s="11"/>
      <c r="AA79" s="11"/>
    </row>
    <row r="80" spans="1:27" ht="25.5" customHeight="1" thickBot="1" x14ac:dyDescent="0.3">
      <c r="A80" s="224">
        <v>7</v>
      </c>
      <c r="B80" s="274" t="s">
        <v>3</v>
      </c>
      <c r="C80" s="244" t="s">
        <v>47</v>
      </c>
      <c r="D80" s="244"/>
      <c r="E80" s="244"/>
      <c r="F80" s="244"/>
      <c r="G80" s="244"/>
      <c r="H80" s="244"/>
      <c r="I80" s="176"/>
      <c r="J80" s="90"/>
    </row>
    <row r="81" spans="1:27" ht="81" customHeight="1" thickBot="1" x14ac:dyDescent="0.3">
      <c r="A81" s="225"/>
      <c r="B81" s="275"/>
      <c r="C81" s="29" t="s">
        <v>153</v>
      </c>
      <c r="D81" s="23" t="s">
        <v>155</v>
      </c>
      <c r="E81" s="23" t="s">
        <v>156</v>
      </c>
      <c r="F81" s="23" t="s">
        <v>157</v>
      </c>
      <c r="G81" s="26" t="s">
        <v>218</v>
      </c>
      <c r="H81" s="27" t="s">
        <v>154</v>
      </c>
      <c r="I81" s="170"/>
      <c r="J81" s="44"/>
      <c r="L81" s="113">
        <f>I82</f>
        <v>0</v>
      </c>
    </row>
    <row r="82" spans="1:27" ht="25.5" customHeight="1" thickBot="1" x14ac:dyDescent="0.3">
      <c r="A82" s="225">
        <v>8</v>
      </c>
      <c r="B82" s="226" t="s">
        <v>4</v>
      </c>
      <c r="C82" s="182" t="s">
        <v>60</v>
      </c>
      <c r="D82" s="183"/>
      <c r="E82" s="183"/>
      <c r="F82" s="183"/>
      <c r="G82" s="183"/>
      <c r="H82" s="190"/>
      <c r="I82" s="176"/>
      <c r="J82" s="90"/>
    </row>
    <row r="83" spans="1:27" ht="87.75" customHeight="1" thickBot="1" x14ac:dyDescent="0.3">
      <c r="A83" s="225"/>
      <c r="B83" s="226"/>
      <c r="C83" s="29" t="s">
        <v>158</v>
      </c>
      <c r="D83" s="23" t="s">
        <v>159</v>
      </c>
      <c r="E83" s="24" t="s">
        <v>160</v>
      </c>
      <c r="F83" s="25" t="s">
        <v>161</v>
      </c>
      <c r="G83" s="26" t="s">
        <v>163</v>
      </c>
      <c r="H83" s="27" t="s">
        <v>162</v>
      </c>
      <c r="I83" s="170"/>
      <c r="J83" s="44"/>
      <c r="L83" s="113">
        <f>I84</f>
        <v>0</v>
      </c>
    </row>
    <row r="84" spans="1:27" ht="42.75" customHeight="1" thickBot="1" x14ac:dyDescent="0.3">
      <c r="A84" s="225">
        <v>9</v>
      </c>
      <c r="B84" s="194" t="s">
        <v>5</v>
      </c>
      <c r="C84" s="168" t="s">
        <v>381</v>
      </c>
      <c r="D84" s="294"/>
      <c r="E84" s="294"/>
      <c r="F84" s="294"/>
      <c r="G84" s="294"/>
      <c r="H84" s="294"/>
      <c r="I84" s="169"/>
      <c r="J84" s="90"/>
    </row>
    <row r="85" spans="1:27" ht="111.75" customHeight="1" thickBot="1" x14ac:dyDescent="0.3">
      <c r="A85" s="225"/>
      <c r="B85" s="227"/>
      <c r="C85" s="29" t="s">
        <v>166</v>
      </c>
      <c r="D85" s="23" t="s">
        <v>167</v>
      </c>
      <c r="E85" s="24" t="s">
        <v>168</v>
      </c>
      <c r="F85" s="25" t="s">
        <v>169</v>
      </c>
      <c r="G85" s="26" t="s">
        <v>165</v>
      </c>
      <c r="H85" s="27" t="s">
        <v>164</v>
      </c>
      <c r="I85" s="266"/>
      <c r="L85" s="113">
        <f>I86</f>
        <v>0</v>
      </c>
    </row>
    <row r="86" spans="1:27" ht="25.5" customHeight="1" thickBot="1" x14ac:dyDescent="0.3">
      <c r="A86" s="225">
        <v>10</v>
      </c>
      <c r="B86" s="226" t="s">
        <v>34</v>
      </c>
      <c r="C86" s="167" t="s">
        <v>399</v>
      </c>
      <c r="D86" s="168"/>
      <c r="E86" s="168"/>
      <c r="F86" s="168"/>
      <c r="G86" s="168"/>
      <c r="H86" s="168"/>
      <c r="I86" s="176"/>
      <c r="J86" s="90"/>
    </row>
    <row r="87" spans="1:27" ht="83.25" customHeight="1" thickBot="1" x14ac:dyDescent="0.3">
      <c r="A87" s="225"/>
      <c r="B87" s="226"/>
      <c r="C87" s="29" t="s">
        <v>170</v>
      </c>
      <c r="D87" s="23" t="s">
        <v>171</v>
      </c>
      <c r="E87" s="24" t="s">
        <v>172</v>
      </c>
      <c r="F87" s="25" t="s">
        <v>173</v>
      </c>
      <c r="G87" s="26" t="s">
        <v>384</v>
      </c>
      <c r="H87" s="27" t="s">
        <v>385</v>
      </c>
      <c r="I87" s="170"/>
      <c r="J87" s="220" t="s">
        <v>353</v>
      </c>
      <c r="K87" s="221"/>
      <c r="L87" s="113">
        <f>I90</f>
        <v>0</v>
      </c>
    </row>
    <row r="88" spans="1:27" ht="18" customHeight="1" thickBot="1" x14ac:dyDescent="0.3">
      <c r="A88" s="276" t="s">
        <v>18</v>
      </c>
      <c r="B88" s="277" t="s">
        <v>31</v>
      </c>
      <c r="C88" s="277"/>
      <c r="D88" s="277"/>
      <c r="E88" s="277"/>
      <c r="F88" s="277"/>
      <c r="G88" s="277"/>
      <c r="H88" s="277"/>
      <c r="I88" s="256" t="s">
        <v>242</v>
      </c>
      <c r="J88" s="44"/>
      <c r="K88" s="146"/>
    </row>
    <row r="89" spans="1:27" ht="14.25" customHeight="1" thickBot="1" x14ac:dyDescent="0.3">
      <c r="A89" s="231"/>
      <c r="B89" s="66" t="s">
        <v>17</v>
      </c>
      <c r="C89" s="67">
        <v>0</v>
      </c>
      <c r="D89" s="68">
        <v>1</v>
      </c>
      <c r="E89" s="69">
        <v>2</v>
      </c>
      <c r="F89" s="70">
        <v>3</v>
      </c>
      <c r="G89" s="71">
        <v>4</v>
      </c>
      <c r="H89" s="72">
        <v>5</v>
      </c>
      <c r="I89" s="257"/>
      <c r="J89" s="55" t="s">
        <v>248</v>
      </c>
      <c r="K89" s="151" t="s">
        <v>354</v>
      </c>
      <c r="L89" s="113">
        <f>I92</f>
        <v>0</v>
      </c>
    </row>
    <row r="90" spans="1:27" ht="27.75" customHeight="1" thickBot="1" x14ac:dyDescent="0.3">
      <c r="A90" s="225">
        <v>11</v>
      </c>
      <c r="B90" s="226" t="s">
        <v>6</v>
      </c>
      <c r="C90" s="167" t="s">
        <v>177</v>
      </c>
      <c r="D90" s="168"/>
      <c r="E90" s="168"/>
      <c r="F90" s="168"/>
      <c r="G90" s="168"/>
      <c r="H90" s="168"/>
      <c r="I90" s="169"/>
      <c r="J90" s="90"/>
    </row>
    <row r="91" spans="1:27" s="46" customFormat="1" ht="72.75" thickBot="1" x14ac:dyDescent="0.4">
      <c r="A91" s="248"/>
      <c r="B91" s="194"/>
      <c r="C91" s="29" t="s">
        <v>174</v>
      </c>
      <c r="D91" s="23" t="s">
        <v>375</v>
      </c>
      <c r="E91" s="24" t="s">
        <v>175</v>
      </c>
      <c r="F91" s="25" t="s">
        <v>179</v>
      </c>
      <c r="G91" s="26" t="s">
        <v>178</v>
      </c>
      <c r="H91" s="27" t="s">
        <v>176</v>
      </c>
      <c r="I91" s="170"/>
      <c r="J91" s="30"/>
      <c r="K91" s="30" t="s">
        <v>355</v>
      </c>
      <c r="L91" s="115"/>
      <c r="M91" s="110"/>
      <c r="N91" s="110"/>
      <c r="O91" s="110"/>
      <c r="P91" s="110"/>
      <c r="Q91" s="110"/>
      <c r="R91" s="110"/>
      <c r="S91" s="110"/>
      <c r="T91" s="110"/>
      <c r="U91" s="110"/>
      <c r="V91" s="110"/>
      <c r="W91" s="110"/>
      <c r="X91" s="110"/>
      <c r="Y91" s="110"/>
      <c r="Z91" s="110"/>
      <c r="AA91" s="110"/>
    </row>
    <row r="92" spans="1:27" s="2" customFormat="1" ht="15.75" customHeight="1" thickBot="1" x14ac:dyDescent="0.3">
      <c r="A92" s="32"/>
      <c r="B92" s="33"/>
      <c r="C92" s="74"/>
      <c r="D92" s="65"/>
      <c r="E92" s="74"/>
      <c r="F92" s="74"/>
      <c r="G92" s="74"/>
      <c r="H92" s="74"/>
      <c r="I92" s="117"/>
      <c r="J92" s="56"/>
      <c r="K92" s="155">
        <f>SUM(J66:J90)</f>
        <v>0</v>
      </c>
      <c r="L92" s="115"/>
      <c r="M92" s="11"/>
      <c r="N92" s="11"/>
      <c r="O92" s="11"/>
      <c r="P92" s="11"/>
      <c r="Q92" s="11"/>
      <c r="R92" s="11"/>
      <c r="S92" s="11"/>
      <c r="T92" s="11"/>
      <c r="U92" s="11"/>
      <c r="V92" s="11"/>
      <c r="W92" s="11"/>
      <c r="X92" s="11"/>
      <c r="Y92" s="11"/>
      <c r="Z92" s="11"/>
      <c r="AA92" s="11"/>
    </row>
    <row r="93" spans="1:27" ht="18" customHeight="1" thickBot="1" x14ac:dyDescent="0.3">
      <c r="A93" s="285" t="s">
        <v>18</v>
      </c>
      <c r="B93" s="237" t="s">
        <v>19</v>
      </c>
      <c r="C93" s="237"/>
      <c r="D93" s="237"/>
      <c r="E93" s="237"/>
      <c r="F93" s="237"/>
      <c r="G93" s="237"/>
      <c r="H93" s="237"/>
      <c r="I93" s="296" t="s">
        <v>242</v>
      </c>
      <c r="J93" s="54"/>
      <c r="K93" s="36"/>
    </row>
    <row r="94" spans="1:27" ht="14.25" customHeight="1" thickBot="1" x14ac:dyDescent="0.3">
      <c r="A94" s="286"/>
      <c r="B94" s="75" t="s">
        <v>17</v>
      </c>
      <c r="C94" s="76">
        <v>0</v>
      </c>
      <c r="D94" s="77">
        <v>1</v>
      </c>
      <c r="E94" s="78">
        <v>2</v>
      </c>
      <c r="F94" s="79">
        <v>3</v>
      </c>
      <c r="G94" s="80">
        <v>4</v>
      </c>
      <c r="H94" s="81">
        <v>5</v>
      </c>
      <c r="I94" s="297"/>
      <c r="J94" s="55" t="s">
        <v>248</v>
      </c>
      <c r="K94" s="156" t="s">
        <v>354</v>
      </c>
      <c r="L94" s="113">
        <f>I95</f>
        <v>0</v>
      </c>
    </row>
    <row r="95" spans="1:27" ht="25.5" customHeight="1" thickBot="1" x14ac:dyDescent="0.3">
      <c r="A95" s="223">
        <v>1</v>
      </c>
      <c r="B95" s="251" t="s">
        <v>32</v>
      </c>
      <c r="C95" s="234" t="s">
        <v>58</v>
      </c>
      <c r="D95" s="235"/>
      <c r="E95" s="235"/>
      <c r="F95" s="235"/>
      <c r="G95" s="235"/>
      <c r="H95" s="235"/>
      <c r="I95" s="298"/>
      <c r="J95" s="91"/>
    </row>
    <row r="96" spans="1:27" ht="72.75" customHeight="1" thickBot="1" x14ac:dyDescent="0.3">
      <c r="A96" s="177"/>
      <c r="B96" s="247"/>
      <c r="C96" s="29" t="s">
        <v>182</v>
      </c>
      <c r="D96" s="23" t="s">
        <v>184</v>
      </c>
      <c r="E96" s="24" t="s">
        <v>185</v>
      </c>
      <c r="F96" s="25" t="s">
        <v>183</v>
      </c>
      <c r="G96" s="26" t="s">
        <v>181</v>
      </c>
      <c r="H96" s="27" t="s">
        <v>180</v>
      </c>
      <c r="I96" s="299"/>
      <c r="J96" s="44"/>
      <c r="L96" s="113">
        <f>I97</f>
        <v>0</v>
      </c>
    </row>
    <row r="97" spans="1:27" ht="25.5" customHeight="1" thickBot="1" x14ac:dyDescent="0.3">
      <c r="A97" s="163">
        <v>2</v>
      </c>
      <c r="B97" s="246" t="s">
        <v>15</v>
      </c>
      <c r="C97" s="236" t="s">
        <v>37</v>
      </c>
      <c r="D97" s="236"/>
      <c r="E97" s="236"/>
      <c r="F97" s="236"/>
      <c r="G97" s="236"/>
      <c r="H97" s="236"/>
      <c r="I97" s="169"/>
      <c r="J97" s="91"/>
    </row>
    <row r="98" spans="1:27" ht="89.25" customHeight="1" thickBot="1" x14ac:dyDescent="0.3">
      <c r="A98" s="177"/>
      <c r="B98" s="247"/>
      <c r="C98" s="29" t="s">
        <v>186</v>
      </c>
      <c r="D98" s="23" t="s">
        <v>187</v>
      </c>
      <c r="E98" s="24" t="s">
        <v>188</v>
      </c>
      <c r="F98" s="25" t="s">
        <v>189</v>
      </c>
      <c r="G98" s="26" t="s">
        <v>301</v>
      </c>
      <c r="H98" s="27" t="s">
        <v>300</v>
      </c>
      <c r="I98" s="266"/>
      <c r="J98" s="44"/>
      <c r="L98" s="113">
        <f>I99</f>
        <v>0</v>
      </c>
    </row>
    <row r="99" spans="1:27" ht="25.5" customHeight="1" thickBot="1" x14ac:dyDescent="0.3">
      <c r="A99" s="163">
        <v>3</v>
      </c>
      <c r="B99" s="246" t="s">
        <v>16</v>
      </c>
      <c r="C99" s="183" t="s">
        <v>48</v>
      </c>
      <c r="D99" s="183"/>
      <c r="E99" s="183"/>
      <c r="F99" s="183"/>
      <c r="G99" s="183"/>
      <c r="H99" s="183"/>
      <c r="I99" s="176"/>
      <c r="J99" s="91"/>
    </row>
    <row r="100" spans="1:27" ht="131.25" customHeight="1" thickBot="1" x14ac:dyDescent="0.3">
      <c r="A100" s="177"/>
      <c r="B100" s="247"/>
      <c r="C100" s="29" t="s">
        <v>190</v>
      </c>
      <c r="D100" s="23" t="s">
        <v>192</v>
      </c>
      <c r="E100" s="24" t="s">
        <v>193</v>
      </c>
      <c r="F100" s="25" t="s">
        <v>194</v>
      </c>
      <c r="G100" s="26" t="s">
        <v>191</v>
      </c>
      <c r="H100" s="27" t="s">
        <v>382</v>
      </c>
      <c r="I100" s="170"/>
      <c r="J100" s="44"/>
      <c r="L100" s="113">
        <f>I101</f>
        <v>0</v>
      </c>
    </row>
    <row r="101" spans="1:27" ht="31.5" customHeight="1" thickBot="1" x14ac:dyDescent="0.3">
      <c r="A101" s="163">
        <v>4</v>
      </c>
      <c r="B101" s="249" t="s">
        <v>287</v>
      </c>
      <c r="C101" s="183" t="s">
        <v>196</v>
      </c>
      <c r="D101" s="183"/>
      <c r="E101" s="183"/>
      <c r="F101" s="183"/>
      <c r="G101" s="183"/>
      <c r="H101" s="183"/>
      <c r="I101" s="169"/>
      <c r="J101" s="91"/>
    </row>
    <row r="102" spans="1:27" ht="65.25" customHeight="1" thickBot="1" x14ac:dyDescent="0.3">
      <c r="A102" s="164"/>
      <c r="B102" s="250"/>
      <c r="C102" s="29" t="s">
        <v>202</v>
      </c>
      <c r="D102" s="23" t="s">
        <v>199</v>
      </c>
      <c r="E102" s="24" t="s">
        <v>201</v>
      </c>
      <c r="F102" s="25" t="s">
        <v>200</v>
      </c>
      <c r="G102" s="26" t="s">
        <v>198</v>
      </c>
      <c r="H102" s="27" t="s">
        <v>197</v>
      </c>
      <c r="I102" s="170"/>
      <c r="J102" s="30"/>
      <c r="K102" s="30" t="s">
        <v>355</v>
      </c>
    </row>
    <row r="103" spans="1:27" s="2" customFormat="1" ht="15.75" customHeight="1" thickBot="1" x14ac:dyDescent="0.3">
      <c r="A103" s="32"/>
      <c r="B103" s="64"/>
      <c r="C103" s="74"/>
      <c r="D103" s="74"/>
      <c r="E103" s="74"/>
      <c r="F103" s="74"/>
      <c r="G103" s="74"/>
      <c r="H103" s="74"/>
      <c r="I103" s="117">
        <f>COUNTIF(J95:J101,"NA")</f>
        <v>0</v>
      </c>
      <c r="J103" s="145"/>
      <c r="K103" s="150">
        <f>SUM(J95:J101)</f>
        <v>0</v>
      </c>
      <c r="L103" s="115"/>
      <c r="M103" s="11"/>
      <c r="N103" s="11"/>
      <c r="O103" s="11"/>
      <c r="P103" s="11"/>
      <c r="Q103" s="11"/>
      <c r="R103" s="11"/>
      <c r="S103" s="11"/>
      <c r="T103" s="11"/>
      <c r="U103" s="11"/>
      <c r="V103" s="11"/>
      <c r="W103" s="11"/>
      <c r="X103" s="11"/>
      <c r="Y103" s="11"/>
      <c r="Z103" s="11"/>
      <c r="AA103" s="11"/>
    </row>
    <row r="104" spans="1:27" ht="18" customHeight="1" x14ac:dyDescent="0.25">
      <c r="A104" s="171" t="s">
        <v>18</v>
      </c>
      <c r="B104" s="173" t="s">
        <v>357</v>
      </c>
      <c r="C104" s="173"/>
      <c r="D104" s="173"/>
      <c r="E104" s="173"/>
      <c r="F104" s="173"/>
      <c r="G104" s="173"/>
      <c r="H104" s="173"/>
      <c r="I104" s="174" t="s">
        <v>242</v>
      </c>
      <c r="J104" s="102"/>
      <c r="K104" s="116"/>
    </row>
    <row r="105" spans="1:27" ht="14.25" customHeight="1" thickBot="1" x14ac:dyDescent="0.3">
      <c r="A105" s="172"/>
      <c r="B105" s="82" t="s">
        <v>17</v>
      </c>
      <c r="C105" s="83">
        <v>0</v>
      </c>
      <c r="D105" s="84">
        <v>1</v>
      </c>
      <c r="E105" s="85">
        <v>2</v>
      </c>
      <c r="F105" s="86">
        <v>3</v>
      </c>
      <c r="G105" s="87">
        <v>4</v>
      </c>
      <c r="H105" s="88">
        <v>5</v>
      </c>
      <c r="I105" s="175"/>
      <c r="J105" s="147"/>
      <c r="L105" s="113">
        <f>I110</f>
        <v>0</v>
      </c>
    </row>
    <row r="106" spans="1:27" ht="28.5" customHeight="1" x14ac:dyDescent="0.25">
      <c r="A106" s="163">
        <v>1</v>
      </c>
      <c r="B106" s="165" t="s">
        <v>205</v>
      </c>
      <c r="C106" s="179" t="s">
        <v>397</v>
      </c>
      <c r="D106" s="180"/>
      <c r="E106" s="180"/>
      <c r="F106" s="180"/>
      <c r="G106" s="180"/>
      <c r="H106" s="181"/>
      <c r="I106" s="176"/>
      <c r="J106" s="158"/>
    </row>
    <row r="107" spans="1:27" ht="94.5" customHeight="1" thickBot="1" x14ac:dyDescent="0.3">
      <c r="A107" s="177"/>
      <c r="B107" s="178"/>
      <c r="C107" s="29" t="s">
        <v>206</v>
      </c>
      <c r="D107" s="23" t="s">
        <v>308</v>
      </c>
      <c r="E107" s="24" t="s">
        <v>309</v>
      </c>
      <c r="F107" s="25" t="s">
        <v>310</v>
      </c>
      <c r="G107" s="26" t="s">
        <v>311</v>
      </c>
      <c r="H107" s="27" t="s">
        <v>312</v>
      </c>
      <c r="I107" s="170"/>
      <c r="J107" s="159"/>
      <c r="L107" s="113">
        <f>I110</f>
        <v>0</v>
      </c>
    </row>
    <row r="108" spans="1:27" ht="21.6" customHeight="1" x14ac:dyDescent="0.25">
      <c r="A108" s="163">
        <v>2</v>
      </c>
      <c r="B108" s="165" t="s">
        <v>398</v>
      </c>
      <c r="C108" s="182" t="s">
        <v>314</v>
      </c>
      <c r="D108" s="183"/>
      <c r="E108" s="183"/>
      <c r="F108" s="183"/>
      <c r="G108" s="183"/>
      <c r="H108" s="183"/>
      <c r="I108" s="176"/>
      <c r="J108" s="158"/>
    </row>
    <row r="109" spans="1:27" ht="40.5" customHeight="1" thickBot="1" x14ac:dyDescent="0.3">
      <c r="A109" s="177"/>
      <c r="B109" s="178"/>
      <c r="C109" s="29" t="s">
        <v>10</v>
      </c>
      <c r="D109" s="23" t="s">
        <v>11</v>
      </c>
      <c r="E109" s="24" t="s">
        <v>12</v>
      </c>
      <c r="F109" s="25" t="s">
        <v>13</v>
      </c>
      <c r="G109" s="26" t="s">
        <v>14</v>
      </c>
      <c r="H109" s="27" t="s">
        <v>54</v>
      </c>
      <c r="I109" s="170"/>
      <c r="J109" s="159"/>
    </row>
    <row r="110" spans="1:27" ht="39" customHeight="1" x14ac:dyDescent="0.25">
      <c r="A110" s="223">
        <v>3</v>
      </c>
      <c r="B110" s="295" t="s">
        <v>203</v>
      </c>
      <c r="C110" s="245" t="s">
        <v>403</v>
      </c>
      <c r="D110" s="244"/>
      <c r="E110" s="244"/>
      <c r="F110" s="244"/>
      <c r="G110" s="244"/>
      <c r="H110" s="244"/>
      <c r="I110" s="176"/>
      <c r="J110" s="158"/>
    </row>
    <row r="111" spans="1:27" ht="84.75" thickBot="1" x14ac:dyDescent="0.3">
      <c r="A111" s="177"/>
      <c r="B111" s="178"/>
      <c r="C111" s="29" t="s">
        <v>204</v>
      </c>
      <c r="D111" s="23" t="s">
        <v>215</v>
      </c>
      <c r="E111" s="24" t="s">
        <v>214</v>
      </c>
      <c r="F111" s="25" t="s">
        <v>256</v>
      </c>
      <c r="G111" s="26" t="s">
        <v>257</v>
      </c>
      <c r="H111" s="27" t="s">
        <v>258</v>
      </c>
      <c r="I111" s="170"/>
      <c r="J111" s="159"/>
      <c r="L111" s="113" t="e">
        <f>#REF!</f>
        <v>#REF!</v>
      </c>
    </row>
    <row r="112" spans="1:27" s="141" customFormat="1" ht="36.75" customHeight="1" x14ac:dyDescent="0.25">
      <c r="A112" s="163">
        <v>4</v>
      </c>
      <c r="B112" s="165" t="s">
        <v>368</v>
      </c>
      <c r="C112" s="167" t="s">
        <v>367</v>
      </c>
      <c r="D112" s="168"/>
      <c r="E112" s="168"/>
      <c r="F112" s="168"/>
      <c r="G112" s="168"/>
      <c r="H112" s="168"/>
      <c r="I112" s="169"/>
      <c r="J112" s="161"/>
      <c r="K112" s="161"/>
      <c r="L112" s="143"/>
    </row>
    <row r="113" spans="1:27" s="141" customFormat="1" ht="63.75" customHeight="1" thickBot="1" x14ac:dyDescent="0.3">
      <c r="A113" s="164"/>
      <c r="B113" s="166"/>
      <c r="C113" s="29" t="s">
        <v>369</v>
      </c>
      <c r="D113" s="23" t="s">
        <v>370</v>
      </c>
      <c r="E113" s="24" t="s">
        <v>371</v>
      </c>
      <c r="F113" s="25" t="s">
        <v>372</v>
      </c>
      <c r="G113" s="26" t="s">
        <v>373</v>
      </c>
      <c r="H113" s="27" t="s">
        <v>374</v>
      </c>
      <c r="I113" s="170"/>
      <c r="J113" s="162"/>
      <c r="K113" s="162"/>
      <c r="L113" s="144"/>
    </row>
    <row r="114" spans="1:27" ht="36.75" customHeight="1" x14ac:dyDescent="0.25">
      <c r="A114" s="163">
        <v>5</v>
      </c>
      <c r="B114" s="165" t="s">
        <v>33</v>
      </c>
      <c r="C114" s="167" t="s">
        <v>208</v>
      </c>
      <c r="D114" s="168"/>
      <c r="E114" s="168"/>
      <c r="F114" s="168"/>
      <c r="G114" s="168"/>
      <c r="H114" s="168"/>
      <c r="I114" s="169"/>
      <c r="J114" s="158"/>
    </row>
    <row r="115" spans="1:27" ht="108.75" thickBot="1" x14ac:dyDescent="0.3">
      <c r="A115" s="164"/>
      <c r="B115" s="166"/>
      <c r="C115" s="29" t="s">
        <v>207</v>
      </c>
      <c r="D115" s="23" t="s">
        <v>209</v>
      </c>
      <c r="E115" s="24" t="s">
        <v>210</v>
      </c>
      <c r="F115" s="25" t="s">
        <v>211</v>
      </c>
      <c r="G115" s="26" t="s">
        <v>212</v>
      </c>
      <c r="H115" s="27" t="s">
        <v>213</v>
      </c>
      <c r="I115" s="170"/>
      <c r="J115" s="160"/>
      <c r="K115" s="73"/>
    </row>
    <row r="116" spans="1:27" ht="18" customHeight="1" x14ac:dyDescent="0.25">
      <c r="A116" s="171" t="s">
        <v>18</v>
      </c>
      <c r="B116" s="173" t="s">
        <v>357</v>
      </c>
      <c r="C116" s="173"/>
      <c r="D116" s="173"/>
      <c r="E116" s="173"/>
      <c r="F116" s="173"/>
      <c r="G116" s="173"/>
      <c r="H116" s="173"/>
      <c r="I116" s="174" t="s">
        <v>242</v>
      </c>
      <c r="J116" s="102"/>
      <c r="K116" s="116"/>
    </row>
    <row r="117" spans="1:27" ht="14.25" customHeight="1" thickBot="1" x14ac:dyDescent="0.3">
      <c r="A117" s="172"/>
      <c r="B117" s="82" t="s">
        <v>17</v>
      </c>
      <c r="C117" s="83">
        <v>0</v>
      </c>
      <c r="D117" s="84">
        <v>1</v>
      </c>
      <c r="E117" s="85">
        <v>2</v>
      </c>
      <c r="F117" s="86">
        <v>3</v>
      </c>
      <c r="G117" s="87">
        <v>4</v>
      </c>
      <c r="H117" s="88">
        <v>5</v>
      </c>
      <c r="I117" s="175"/>
      <c r="J117" s="147"/>
      <c r="L117" s="113">
        <f>I122</f>
        <v>0</v>
      </c>
    </row>
    <row r="118" spans="1:27" ht="62.25" customHeight="1" x14ac:dyDescent="0.25">
      <c r="A118" s="163">
        <v>6</v>
      </c>
      <c r="B118" s="165" t="s">
        <v>358</v>
      </c>
      <c r="C118" s="167" t="s">
        <v>364</v>
      </c>
      <c r="D118" s="168"/>
      <c r="E118" s="168"/>
      <c r="F118" s="168"/>
      <c r="G118" s="168"/>
      <c r="H118" s="168"/>
      <c r="I118" s="169"/>
      <c r="J118" s="158"/>
      <c r="K118" s="36"/>
    </row>
    <row r="119" spans="1:27" s="141" customFormat="1" ht="156.75" thickBot="1" x14ac:dyDescent="0.3">
      <c r="A119" s="164"/>
      <c r="B119" s="166"/>
      <c r="C119" s="29" t="s">
        <v>400</v>
      </c>
      <c r="D119" s="23" t="s">
        <v>359</v>
      </c>
      <c r="E119" s="24" t="s">
        <v>361</v>
      </c>
      <c r="F119" s="25" t="s">
        <v>360</v>
      </c>
      <c r="G119" s="26" t="s">
        <v>362</v>
      </c>
      <c r="H119" s="27" t="s">
        <v>363</v>
      </c>
      <c r="I119" s="170"/>
      <c r="J119" s="160"/>
      <c r="K119" s="142"/>
      <c r="L119" s="143"/>
    </row>
    <row r="120" spans="1:27" ht="29.25" customHeight="1" x14ac:dyDescent="0.25">
      <c r="A120" s="163">
        <v>7</v>
      </c>
      <c r="B120" s="246" t="s">
        <v>388</v>
      </c>
      <c r="C120" s="182" t="s">
        <v>401</v>
      </c>
      <c r="D120" s="183"/>
      <c r="E120" s="183"/>
      <c r="F120" s="183"/>
      <c r="G120" s="183"/>
      <c r="H120" s="183"/>
      <c r="I120" s="176"/>
      <c r="J120" s="158"/>
    </row>
    <row r="121" spans="1:27" ht="68.25" customHeight="1" thickBot="1" x14ac:dyDescent="0.3">
      <c r="A121" s="177"/>
      <c r="B121" s="247"/>
      <c r="C121" s="29" t="s">
        <v>365</v>
      </c>
      <c r="D121" s="23" t="s">
        <v>389</v>
      </c>
      <c r="E121" s="24" t="s">
        <v>390</v>
      </c>
      <c r="F121" s="25" t="s">
        <v>391</v>
      </c>
      <c r="G121" s="26" t="s">
        <v>392</v>
      </c>
      <c r="H121" s="27" t="s">
        <v>393</v>
      </c>
      <c r="I121" s="170"/>
      <c r="J121" s="159"/>
      <c r="L121" s="113" t="e">
        <f>#REF!</f>
        <v>#REF!</v>
      </c>
    </row>
    <row r="122" spans="1:27" ht="29.25" customHeight="1" x14ac:dyDescent="0.25">
      <c r="A122" s="163">
        <v>8</v>
      </c>
      <c r="B122" s="246" t="s">
        <v>387</v>
      </c>
      <c r="C122" s="182" t="s">
        <v>401</v>
      </c>
      <c r="D122" s="183"/>
      <c r="E122" s="183"/>
      <c r="F122" s="183"/>
      <c r="G122" s="183"/>
      <c r="H122" s="183"/>
      <c r="I122" s="176"/>
      <c r="J122" s="158"/>
    </row>
    <row r="123" spans="1:27" ht="68.25" customHeight="1" thickBot="1" x14ac:dyDescent="0.3">
      <c r="A123" s="177"/>
      <c r="B123" s="247"/>
      <c r="C123" s="29" t="s">
        <v>365</v>
      </c>
      <c r="D123" s="23" t="s">
        <v>394</v>
      </c>
      <c r="E123" s="24" t="s">
        <v>395</v>
      </c>
      <c r="F123" s="25" t="s">
        <v>391</v>
      </c>
      <c r="G123" s="26" t="s">
        <v>396</v>
      </c>
      <c r="H123" s="27" t="s">
        <v>393</v>
      </c>
      <c r="I123" s="170"/>
      <c r="J123" s="159"/>
      <c r="L123" s="113" t="e">
        <f>#REF!</f>
        <v>#REF!</v>
      </c>
    </row>
    <row r="124" spans="1:27" ht="16.5" customHeight="1" x14ac:dyDescent="0.25">
      <c r="A124" s="205">
        <v>8</v>
      </c>
      <c r="B124" s="219" t="s">
        <v>383</v>
      </c>
      <c r="C124" s="258"/>
      <c r="D124" s="259"/>
      <c r="E124" s="259"/>
      <c r="F124" s="259"/>
      <c r="G124" s="259"/>
      <c r="H124" s="260"/>
      <c r="I124" s="261"/>
      <c r="J124" s="30"/>
      <c r="K124" s="30"/>
    </row>
    <row r="125" spans="1:27" s="46" customFormat="1" ht="34.5" customHeight="1" thickBot="1" x14ac:dyDescent="0.4">
      <c r="A125" s="164"/>
      <c r="B125" s="195"/>
      <c r="C125" s="263" t="s">
        <v>386</v>
      </c>
      <c r="D125" s="264"/>
      <c r="E125" s="264"/>
      <c r="F125" s="265"/>
      <c r="G125" s="129" t="s">
        <v>305</v>
      </c>
      <c r="H125" s="130" t="s">
        <v>306</v>
      </c>
      <c r="I125" s="262"/>
      <c r="J125" s="30"/>
      <c r="K125" s="30"/>
      <c r="L125" s="115"/>
      <c r="M125" s="110"/>
      <c r="N125" s="110"/>
      <c r="O125" s="110"/>
      <c r="P125" s="110"/>
      <c r="Q125" s="110"/>
      <c r="R125" s="110"/>
      <c r="S125" s="110"/>
      <c r="T125" s="110"/>
      <c r="U125" s="110"/>
      <c r="V125" s="110"/>
      <c r="W125" s="110"/>
      <c r="X125" s="110"/>
      <c r="Y125" s="110"/>
      <c r="Z125" s="110"/>
      <c r="AA125" s="110"/>
    </row>
    <row r="126" spans="1:27" s="141" customFormat="1" x14ac:dyDescent="0.25">
      <c r="A126" s="137"/>
      <c r="B126" s="138"/>
      <c r="C126" s="139"/>
      <c r="D126" s="139"/>
      <c r="E126" s="139"/>
      <c r="F126" s="140"/>
      <c r="G126" s="139"/>
      <c r="H126" s="139"/>
      <c r="J126" s="142"/>
      <c r="K126" s="142"/>
      <c r="L126" s="143"/>
    </row>
    <row r="127" spans="1:27" s="141" customFormat="1" x14ac:dyDescent="0.25">
      <c r="A127" s="137"/>
      <c r="B127" s="138"/>
      <c r="C127" s="139"/>
      <c r="D127" s="139"/>
      <c r="E127" s="139"/>
      <c r="F127" s="140"/>
      <c r="G127" s="139"/>
      <c r="H127" s="139"/>
      <c r="J127" s="142"/>
      <c r="K127" s="142"/>
      <c r="L127" s="143"/>
    </row>
    <row r="128" spans="1:27" s="141" customFormat="1" x14ac:dyDescent="0.25">
      <c r="A128" s="137"/>
      <c r="B128" s="138"/>
      <c r="C128" s="139"/>
      <c r="D128" s="139"/>
      <c r="E128" s="139"/>
      <c r="F128" s="140"/>
      <c r="G128" s="139"/>
      <c r="H128" s="139"/>
      <c r="J128" s="142"/>
      <c r="K128" s="142"/>
      <c r="L128" s="143"/>
    </row>
    <row r="129" spans="1:12" s="141" customFormat="1" x14ac:dyDescent="0.25">
      <c r="A129" s="137"/>
      <c r="B129" s="138"/>
      <c r="C129" s="139"/>
      <c r="D129" s="139"/>
      <c r="E129" s="139"/>
      <c r="F129" s="140"/>
      <c r="G129" s="139"/>
      <c r="H129" s="139"/>
      <c r="J129" s="142"/>
      <c r="K129" s="142"/>
      <c r="L129" s="143"/>
    </row>
    <row r="130" spans="1:12" s="141" customFormat="1" x14ac:dyDescent="0.25">
      <c r="A130" s="137"/>
      <c r="B130" s="138"/>
      <c r="C130" s="139"/>
      <c r="D130" s="139"/>
      <c r="E130" s="139"/>
      <c r="F130" s="140"/>
      <c r="G130" s="139"/>
      <c r="H130" s="139"/>
      <c r="J130" s="142"/>
      <c r="K130" s="142"/>
      <c r="L130" s="143"/>
    </row>
    <row r="131" spans="1:12" s="141" customFormat="1" x14ac:dyDescent="0.25">
      <c r="A131" s="137"/>
      <c r="B131" s="138"/>
      <c r="C131" s="139"/>
      <c r="D131" s="139"/>
      <c r="E131" s="139"/>
      <c r="F131" s="140"/>
      <c r="G131" s="139"/>
      <c r="H131" s="139"/>
      <c r="J131" s="142"/>
      <c r="K131" s="142"/>
      <c r="L131" s="143"/>
    </row>
    <row r="132" spans="1:12" s="141" customFormat="1" x14ac:dyDescent="0.25">
      <c r="A132" s="137"/>
      <c r="B132" s="138"/>
      <c r="C132" s="139"/>
      <c r="D132" s="139"/>
      <c r="E132" s="139"/>
      <c r="F132" s="140"/>
      <c r="G132" s="139"/>
      <c r="H132" s="139"/>
      <c r="J132" s="142"/>
      <c r="K132" s="142"/>
      <c r="L132" s="143"/>
    </row>
    <row r="133" spans="1:12" s="141" customFormat="1" x14ac:dyDescent="0.25">
      <c r="A133" s="137"/>
      <c r="B133" s="138"/>
      <c r="C133" s="139"/>
      <c r="D133" s="139"/>
      <c r="E133" s="139"/>
      <c r="F133" s="140"/>
      <c r="G133" s="139"/>
      <c r="H133" s="139"/>
      <c r="J133" s="142"/>
      <c r="K133" s="142"/>
      <c r="L133" s="143"/>
    </row>
    <row r="134" spans="1:12" s="141" customFormat="1" x14ac:dyDescent="0.25">
      <c r="A134" s="137"/>
      <c r="B134" s="138"/>
      <c r="C134" s="139"/>
      <c r="D134" s="139"/>
      <c r="E134" s="139"/>
      <c r="F134" s="140"/>
      <c r="G134" s="139"/>
      <c r="H134" s="139"/>
      <c r="J134" s="142"/>
      <c r="K134" s="142"/>
      <c r="L134" s="143"/>
    </row>
    <row r="135" spans="1:12" s="141" customFormat="1" x14ac:dyDescent="0.25">
      <c r="A135" s="137"/>
      <c r="B135" s="138"/>
      <c r="C135" s="139"/>
      <c r="D135" s="139"/>
      <c r="E135" s="139"/>
      <c r="F135" s="140"/>
      <c r="G135" s="139"/>
      <c r="H135" s="139"/>
      <c r="J135" s="142"/>
      <c r="K135" s="142"/>
      <c r="L135" s="143"/>
    </row>
    <row r="136" spans="1:12" s="141" customFormat="1" x14ac:dyDescent="0.25">
      <c r="A136" s="137"/>
      <c r="B136" s="138"/>
      <c r="C136" s="139"/>
      <c r="D136" s="139"/>
      <c r="E136" s="139"/>
      <c r="F136" s="140"/>
      <c r="G136" s="139"/>
      <c r="H136" s="139"/>
      <c r="J136" s="142"/>
      <c r="K136" s="142"/>
      <c r="L136" s="143"/>
    </row>
    <row r="137" spans="1:12" s="141" customFormat="1" x14ac:dyDescent="0.25">
      <c r="A137" s="137"/>
      <c r="B137" s="138"/>
      <c r="C137" s="139"/>
      <c r="D137" s="139"/>
      <c r="E137" s="139"/>
      <c r="F137" s="140"/>
      <c r="G137" s="139"/>
      <c r="H137" s="139"/>
      <c r="J137" s="142"/>
      <c r="K137" s="142"/>
      <c r="L137" s="143"/>
    </row>
    <row r="138" spans="1:12" s="141" customFormat="1" x14ac:dyDescent="0.25">
      <c r="A138" s="137"/>
      <c r="B138" s="138"/>
      <c r="C138" s="139"/>
      <c r="D138" s="139"/>
      <c r="E138" s="139"/>
      <c r="F138" s="140"/>
      <c r="G138" s="139"/>
      <c r="H138" s="139"/>
      <c r="J138" s="142"/>
      <c r="K138" s="142"/>
      <c r="L138" s="143"/>
    </row>
  </sheetData>
  <sheetProtection formatRows="0" selectLockedCells="1"/>
  <customSheetViews>
    <customSheetView guid="{A40CFCBD-B0CB-45C2-AD3C-AFDCDC4E2116}" scale="130" showPageBreaks="1" printArea="1" topLeftCell="A23">
      <selection activeCell="C15" sqref="C15:H15"/>
      <rowBreaks count="8" manualBreakCount="8">
        <brk id="10" max="16383" man="1"/>
        <brk id="19" max="16383" man="1"/>
        <brk id="32" max="16383" man="1"/>
        <brk id="44" max="16383" man="1"/>
        <brk id="54" max="16383" man="1"/>
        <brk id="66" max="16383" man="1"/>
        <brk id="78" max="16383" man="1"/>
        <brk id="88" max="16383" man="1"/>
      </rowBreaks>
      <pageMargins left="1" right="0.5" top="0.5" bottom="0.5" header="0.3" footer="0.3"/>
      <pageSetup fitToHeight="6" orientation="landscape" r:id="rId1"/>
    </customSheetView>
    <customSheetView guid="{BE02BA19-4CEE-44DB-B220-73AC82211CE9}" scale="170" showPageBreaks="1" printArea="1" topLeftCell="A40">
      <selection activeCell="C43" sqref="C43:H43"/>
      <rowBreaks count="8" manualBreakCount="8">
        <brk id="10" max="16383" man="1"/>
        <brk id="19" max="16383" man="1"/>
        <brk id="32" max="16383" man="1"/>
        <brk id="44" max="16383" man="1"/>
        <brk id="56" max="16383" man="1"/>
        <brk id="69" max="16383" man="1"/>
        <brk id="82" max="16383" man="1"/>
        <brk id="94" max="16383" man="1"/>
      </rowBreaks>
      <pageMargins left="1" right="0.5" top="0.5" bottom="0.5" header="0.3" footer="0.3"/>
      <pageSetup fitToHeight="6" orientation="landscape" r:id="rId2"/>
    </customSheetView>
    <customSheetView guid="{D3A68F78-E600-4493-AD36-6138E003E81A}">
      <selection activeCell="S6" sqref="S6"/>
      <rowBreaks count="8" manualBreakCount="8">
        <brk id="10" max="16383" man="1"/>
        <brk id="19" max="16383" man="1"/>
        <brk id="32" max="16383" man="1"/>
        <brk id="44" max="16383" man="1"/>
        <brk id="56" max="16383" man="1"/>
        <brk id="68" max="16383" man="1"/>
        <brk id="81" max="16383" man="1"/>
        <brk id="93" max="16383" man="1"/>
      </rowBreaks>
      <pageMargins left="1" right="0.5" top="0.5" bottom="0.5" header="0.3" footer="0.3"/>
      <pageSetup fitToHeight="6" orientation="landscape" r:id="rId3"/>
    </customSheetView>
  </customSheetViews>
  <mergeCells count="234">
    <mergeCell ref="E2:G5"/>
    <mergeCell ref="A124:A125"/>
    <mergeCell ref="B124:B125"/>
    <mergeCell ref="C124:H124"/>
    <mergeCell ref="I124:I125"/>
    <mergeCell ref="C125:F125"/>
    <mergeCell ref="J79:K79"/>
    <mergeCell ref="A88:A89"/>
    <mergeCell ref="B88:H88"/>
    <mergeCell ref="I88:I89"/>
    <mergeCell ref="J87:K87"/>
    <mergeCell ref="I84:I85"/>
    <mergeCell ref="I120:I121"/>
    <mergeCell ref="A112:A113"/>
    <mergeCell ref="B112:B113"/>
    <mergeCell ref="A120:A121"/>
    <mergeCell ref="B120:B121"/>
    <mergeCell ref="A110:A111"/>
    <mergeCell ref="B110:B111"/>
    <mergeCell ref="I93:I94"/>
    <mergeCell ref="I95:I96"/>
    <mergeCell ref="I97:I98"/>
    <mergeCell ref="I99:I100"/>
    <mergeCell ref="I101:I102"/>
    <mergeCell ref="I104:I105"/>
    <mergeCell ref="I82:I83"/>
    <mergeCell ref="I78:I79"/>
    <mergeCell ref="A93:A94"/>
    <mergeCell ref="C32:H32"/>
    <mergeCell ref="C36:H36"/>
    <mergeCell ref="C38:H38"/>
    <mergeCell ref="C34:H34"/>
    <mergeCell ref="C42:H42"/>
    <mergeCell ref="C44:H44"/>
    <mergeCell ref="A78:A79"/>
    <mergeCell ref="C55:H55"/>
    <mergeCell ref="B59:B60"/>
    <mergeCell ref="B55:B56"/>
    <mergeCell ref="C82:H82"/>
    <mergeCell ref="C84:H84"/>
    <mergeCell ref="C86:H86"/>
    <mergeCell ref="C90:H90"/>
    <mergeCell ref="A30:A31"/>
    <mergeCell ref="B50:B51"/>
    <mergeCell ref="B42:B43"/>
    <mergeCell ref="B34:B35"/>
    <mergeCell ref="A32:A33"/>
    <mergeCell ref="A36:A37"/>
    <mergeCell ref="I64:I65"/>
    <mergeCell ref="I30:I31"/>
    <mergeCell ref="I32:I33"/>
    <mergeCell ref="I34:I35"/>
    <mergeCell ref="I36:I37"/>
    <mergeCell ref="I38:I39"/>
    <mergeCell ref="I40:I41"/>
    <mergeCell ref="A59:A60"/>
    <mergeCell ref="A48:A49"/>
    <mergeCell ref="C59:H59"/>
    <mergeCell ref="A34:A35"/>
    <mergeCell ref="A40:A41"/>
    <mergeCell ref="B36:B37"/>
    <mergeCell ref="B38:B39"/>
    <mergeCell ref="A38:A39"/>
    <mergeCell ref="C57:H57"/>
    <mergeCell ref="B57:B58"/>
    <mergeCell ref="C48:H48"/>
    <mergeCell ref="A28:A29"/>
    <mergeCell ref="A50:A51"/>
    <mergeCell ref="A42:A43"/>
    <mergeCell ref="B40:H40"/>
    <mergeCell ref="C46:H46"/>
    <mergeCell ref="C50:H50"/>
    <mergeCell ref="C30:H30"/>
    <mergeCell ref="I86:I87"/>
    <mergeCell ref="I90:I91"/>
    <mergeCell ref="I28:I29"/>
    <mergeCell ref="A84:A85"/>
    <mergeCell ref="B74:B75"/>
    <mergeCell ref="B80:B81"/>
    <mergeCell ref="A74:A75"/>
    <mergeCell ref="A68:A69"/>
    <mergeCell ref="A70:A71"/>
    <mergeCell ref="A82:A83"/>
    <mergeCell ref="B68:B69"/>
    <mergeCell ref="B84:B85"/>
    <mergeCell ref="A76:A77"/>
    <mergeCell ref="B76:H76"/>
    <mergeCell ref="A80:A81"/>
    <mergeCell ref="B70:B71"/>
    <mergeCell ref="A72:A73"/>
    <mergeCell ref="B15:H15"/>
    <mergeCell ref="B30:B31"/>
    <mergeCell ref="B32:B33"/>
    <mergeCell ref="I42:I43"/>
    <mergeCell ref="I44:I45"/>
    <mergeCell ref="I46:I47"/>
    <mergeCell ref="I74:I75"/>
    <mergeCell ref="I76:I77"/>
    <mergeCell ref="I80:I81"/>
    <mergeCell ref="B25:B26"/>
    <mergeCell ref="C25:H25"/>
    <mergeCell ref="I25:I26"/>
    <mergeCell ref="C26:F26"/>
    <mergeCell ref="I66:I67"/>
    <mergeCell ref="I68:I69"/>
    <mergeCell ref="I70:I71"/>
    <mergeCell ref="I72:I73"/>
    <mergeCell ref="I48:I49"/>
    <mergeCell ref="I50:I51"/>
    <mergeCell ref="I53:I54"/>
    <mergeCell ref="I55:I56"/>
    <mergeCell ref="I57:I58"/>
    <mergeCell ref="I59:I60"/>
    <mergeCell ref="I61:I62"/>
    <mergeCell ref="A104:A105"/>
    <mergeCell ref="B104:H104"/>
    <mergeCell ref="C70:H70"/>
    <mergeCell ref="C112:H112"/>
    <mergeCell ref="C120:H120"/>
    <mergeCell ref="C110:H110"/>
    <mergeCell ref="C101:H101"/>
    <mergeCell ref="C99:H99"/>
    <mergeCell ref="C122:H122"/>
    <mergeCell ref="A122:A123"/>
    <mergeCell ref="B122:B123"/>
    <mergeCell ref="A90:A91"/>
    <mergeCell ref="B86:B87"/>
    <mergeCell ref="B90:B91"/>
    <mergeCell ref="A101:A102"/>
    <mergeCell ref="B101:B102"/>
    <mergeCell ref="A99:A100"/>
    <mergeCell ref="A95:A96"/>
    <mergeCell ref="A97:A98"/>
    <mergeCell ref="B82:B83"/>
    <mergeCell ref="B97:B98"/>
    <mergeCell ref="B95:B96"/>
    <mergeCell ref="B99:B100"/>
    <mergeCell ref="A86:A87"/>
    <mergeCell ref="C95:H95"/>
    <mergeCell ref="C97:H97"/>
    <mergeCell ref="B93:H93"/>
    <mergeCell ref="B61:B62"/>
    <mergeCell ref="C61:H61"/>
    <mergeCell ref="B66:B67"/>
    <mergeCell ref="C68:H68"/>
    <mergeCell ref="B64:H64"/>
    <mergeCell ref="C66:H66"/>
    <mergeCell ref="C72:H72"/>
    <mergeCell ref="C74:H74"/>
    <mergeCell ref="C80:H80"/>
    <mergeCell ref="B78:B79"/>
    <mergeCell ref="C78:H78"/>
    <mergeCell ref="B72:B73"/>
    <mergeCell ref="I17:I18"/>
    <mergeCell ref="I19:I20"/>
    <mergeCell ref="I21:I22"/>
    <mergeCell ref="A25:A26"/>
    <mergeCell ref="A23:A24"/>
    <mergeCell ref="B23:B24"/>
    <mergeCell ref="C23:H23"/>
    <mergeCell ref="I23:I24"/>
    <mergeCell ref="J75:K75"/>
    <mergeCell ref="J39:K39"/>
    <mergeCell ref="K40:K41"/>
    <mergeCell ref="A61:A62"/>
    <mergeCell ref="A55:A56"/>
    <mergeCell ref="A46:A47"/>
    <mergeCell ref="B44:B45"/>
    <mergeCell ref="A44:A45"/>
    <mergeCell ref="B46:B47"/>
    <mergeCell ref="B48:B49"/>
    <mergeCell ref="A53:A54"/>
    <mergeCell ref="A64:A65"/>
    <mergeCell ref="A57:A58"/>
    <mergeCell ref="A66:A67"/>
    <mergeCell ref="B53:H53"/>
    <mergeCell ref="B28:H28"/>
    <mergeCell ref="C21:H21"/>
    <mergeCell ref="C19:H19"/>
    <mergeCell ref="C17:H17"/>
    <mergeCell ref="B19:B20"/>
    <mergeCell ref="B17:B18"/>
    <mergeCell ref="B21:B22"/>
    <mergeCell ref="A19:A20"/>
    <mergeCell ref="A17:A18"/>
    <mergeCell ref="A21:A22"/>
    <mergeCell ref="I4:J4"/>
    <mergeCell ref="I3:J3"/>
    <mergeCell ref="I2:J2"/>
    <mergeCell ref="I1:J1"/>
    <mergeCell ref="C1:D1"/>
    <mergeCell ref="E1:G1"/>
    <mergeCell ref="A15:A16"/>
    <mergeCell ref="C12:H12"/>
    <mergeCell ref="C10:H10"/>
    <mergeCell ref="C8:H8"/>
    <mergeCell ref="B12:B13"/>
    <mergeCell ref="B10:B11"/>
    <mergeCell ref="B8:B9"/>
    <mergeCell ref="I8:I9"/>
    <mergeCell ref="I6:I7"/>
    <mergeCell ref="B6:H6"/>
    <mergeCell ref="A8:A9"/>
    <mergeCell ref="A12:A13"/>
    <mergeCell ref="A6:A7"/>
    <mergeCell ref="A10:A11"/>
    <mergeCell ref="A1:B1"/>
    <mergeCell ref="I10:I11"/>
    <mergeCell ref="I12:I13"/>
    <mergeCell ref="I15:I16"/>
    <mergeCell ref="I122:I123"/>
    <mergeCell ref="A106:A107"/>
    <mergeCell ref="B106:B107"/>
    <mergeCell ref="C106:H106"/>
    <mergeCell ref="I106:I107"/>
    <mergeCell ref="A108:A109"/>
    <mergeCell ref="B108:B109"/>
    <mergeCell ref="C108:H108"/>
    <mergeCell ref="I108:I109"/>
    <mergeCell ref="I112:I113"/>
    <mergeCell ref="I110:I111"/>
    <mergeCell ref="J112:K112"/>
    <mergeCell ref="J113:K113"/>
    <mergeCell ref="A114:A115"/>
    <mergeCell ref="B114:B115"/>
    <mergeCell ref="C114:H114"/>
    <mergeCell ref="I114:I115"/>
    <mergeCell ref="A118:A119"/>
    <mergeCell ref="B118:B119"/>
    <mergeCell ref="C118:H118"/>
    <mergeCell ref="I118:I119"/>
    <mergeCell ref="A116:A117"/>
    <mergeCell ref="B116:H116"/>
    <mergeCell ref="I116:I117"/>
  </mergeCells>
  <conditionalFormatting sqref="C9">
    <cfRule type="expression" dxfId="338" priority="135">
      <formula>J8=""</formula>
    </cfRule>
    <cfRule type="expression" dxfId="337" priority="136">
      <formula>J8=0</formula>
    </cfRule>
  </conditionalFormatting>
  <conditionalFormatting sqref="C11">
    <cfRule type="expression" dxfId="336" priority="433">
      <formula>J10=""</formula>
    </cfRule>
    <cfRule type="expression" dxfId="335" priority="434">
      <formula>J10=0</formula>
    </cfRule>
  </conditionalFormatting>
  <conditionalFormatting sqref="C13">
    <cfRule type="expression" dxfId="334" priority="427">
      <formula>J12=0</formula>
    </cfRule>
    <cfRule type="expression" dxfId="333" priority="426">
      <formula>J12=""</formula>
    </cfRule>
  </conditionalFormatting>
  <conditionalFormatting sqref="C18">
    <cfRule type="expression" dxfId="332" priority="687">
      <formula>J17="NA"</formula>
    </cfRule>
    <cfRule type="expression" dxfId="331" priority="686">
      <formula>J17=0</formula>
    </cfRule>
    <cfRule type="expression" dxfId="330" priority="685">
      <formula>J17=""</formula>
    </cfRule>
  </conditionalFormatting>
  <conditionalFormatting sqref="C20">
    <cfRule type="expression" dxfId="329" priority="700">
      <formula>J19="NA"</formula>
    </cfRule>
    <cfRule type="expression" dxfId="328" priority="699">
      <formula>J19=0</formula>
    </cfRule>
    <cfRule type="expression" dxfId="327" priority="698">
      <formula>J19=""</formula>
    </cfRule>
  </conditionalFormatting>
  <conditionalFormatting sqref="C22 C24 C62">
    <cfRule type="expression" dxfId="326" priority="751">
      <formula>J21=0</formula>
    </cfRule>
    <cfRule type="expression" dxfId="325" priority="752">
      <formula>J21="NA"</formula>
    </cfRule>
    <cfRule type="expression" dxfId="324" priority="750">
      <formula>J21=""</formula>
    </cfRule>
  </conditionalFormatting>
  <conditionalFormatting sqref="C25">
    <cfRule type="expression" dxfId="323" priority="1299">
      <formula>J26=""</formula>
    </cfRule>
    <cfRule type="expression" dxfId="322" priority="1301">
      <formula>J26="NA"</formula>
    </cfRule>
    <cfRule type="expression" dxfId="321" priority="1300">
      <formula>J26=0</formula>
    </cfRule>
  </conditionalFormatting>
  <conditionalFormatting sqref="C26">
    <cfRule type="expression" dxfId="320" priority="1308">
      <formula>J26="NA"</formula>
    </cfRule>
    <cfRule type="expression" dxfId="319" priority="1307">
      <formula>J26=0</formula>
    </cfRule>
    <cfRule type="expression" dxfId="318" priority="1306">
      <formula>J26=""</formula>
    </cfRule>
  </conditionalFormatting>
  <conditionalFormatting sqref="C31">
    <cfRule type="expression" dxfId="317" priority="420">
      <formula>J30=0</formula>
    </cfRule>
    <cfRule type="expression" dxfId="316" priority="419">
      <formula>J30=""</formula>
    </cfRule>
  </conditionalFormatting>
  <conditionalFormatting sqref="C33">
    <cfRule type="expression" dxfId="315" priority="413">
      <formula>J32=0</formula>
    </cfRule>
    <cfRule type="expression" dxfId="314" priority="412">
      <formula>J32=""</formula>
    </cfRule>
  </conditionalFormatting>
  <conditionalFormatting sqref="C35">
    <cfRule type="expression" dxfId="313" priority="405">
      <formula>J34=""</formula>
    </cfRule>
    <cfRule type="expression" dxfId="312" priority="406">
      <formula>J34=0</formula>
    </cfRule>
  </conditionalFormatting>
  <conditionalFormatting sqref="C37">
    <cfRule type="expression" dxfId="311" priority="399">
      <formula>J36=0</formula>
    </cfRule>
    <cfRule type="expression" dxfId="310" priority="398">
      <formula>J36=""</formula>
    </cfRule>
  </conditionalFormatting>
  <conditionalFormatting sqref="C39">
    <cfRule type="expression" dxfId="309" priority="392">
      <formula>J38=0</formula>
    </cfRule>
    <cfRule type="expression" dxfId="308" priority="391">
      <formula>J38=""</formula>
    </cfRule>
  </conditionalFormatting>
  <conditionalFormatting sqref="C43">
    <cfRule type="expression" dxfId="307" priority="385">
      <formula>J42=0</formula>
    </cfRule>
    <cfRule type="expression" dxfId="306" priority="384">
      <formula>J42=""</formula>
    </cfRule>
  </conditionalFormatting>
  <conditionalFormatting sqref="C45">
    <cfRule type="expression" dxfId="305" priority="377">
      <formula>J44=""</formula>
    </cfRule>
    <cfRule type="expression" dxfId="304" priority="378">
      <formula>J44=0</formula>
    </cfRule>
  </conditionalFormatting>
  <conditionalFormatting sqref="C47">
    <cfRule type="expression" dxfId="303" priority="370">
      <formula>J46=""</formula>
    </cfRule>
    <cfRule type="expression" dxfId="302" priority="371">
      <formula>J46=0</formula>
    </cfRule>
  </conditionalFormatting>
  <conditionalFormatting sqref="C49">
    <cfRule type="expression" dxfId="301" priority="30">
      <formula>J48=""</formula>
    </cfRule>
    <cfRule type="expression" dxfId="300" priority="31">
      <formula>J48=0</formula>
    </cfRule>
    <cfRule type="expression" dxfId="299" priority="32">
      <formula>J48="NA"</formula>
    </cfRule>
  </conditionalFormatting>
  <conditionalFormatting sqref="C51">
    <cfRule type="expression" dxfId="298" priority="726">
      <formula>J50="NA"</formula>
    </cfRule>
    <cfRule type="expression" dxfId="297" priority="725">
      <formula>J50=0</formula>
    </cfRule>
    <cfRule type="expression" dxfId="296" priority="724">
      <formula>J50=""</formula>
    </cfRule>
  </conditionalFormatting>
  <conditionalFormatting sqref="C56">
    <cfRule type="expression" dxfId="295" priority="356">
      <formula>J55=""</formula>
    </cfRule>
    <cfRule type="expression" dxfId="294" priority="357">
      <formula>J55=0</formula>
    </cfRule>
  </conditionalFormatting>
  <conditionalFormatting sqref="C58">
    <cfRule type="expression" dxfId="293" priority="350">
      <formula>J57=0</formula>
    </cfRule>
    <cfRule type="expression" dxfId="292" priority="349">
      <formula>J57=""</formula>
    </cfRule>
  </conditionalFormatting>
  <conditionalFormatting sqref="C60">
    <cfRule type="expression" dxfId="291" priority="739">
      <formula>J59="NA"</formula>
    </cfRule>
    <cfRule type="expression" dxfId="290" priority="738">
      <formula>J59=0</formula>
    </cfRule>
    <cfRule type="expression" dxfId="289" priority="737">
      <formula>J59=""</formula>
    </cfRule>
  </conditionalFormatting>
  <conditionalFormatting sqref="C67">
    <cfRule type="expression" dxfId="288" priority="673">
      <formula>J66=0</formula>
    </cfRule>
    <cfRule type="expression" dxfId="287" priority="674">
      <formula>J66="NA"</formula>
    </cfRule>
    <cfRule type="expression" dxfId="286" priority="672">
      <formula>J66=""</formula>
    </cfRule>
  </conditionalFormatting>
  <conditionalFormatting sqref="C69">
    <cfRule type="expression" dxfId="285" priority="661">
      <formula>J68="NA"</formula>
    </cfRule>
    <cfRule type="expression" dxfId="284" priority="659">
      <formula>J68=""</formula>
    </cfRule>
    <cfRule type="expression" dxfId="283" priority="660">
      <formula>J68=0</formula>
    </cfRule>
  </conditionalFormatting>
  <conditionalFormatting sqref="C71">
    <cfRule type="expression" dxfId="282" priority="342">
      <formula>J70=""</formula>
    </cfRule>
    <cfRule type="expression" dxfId="281" priority="343">
      <formula>J70=0</formula>
    </cfRule>
  </conditionalFormatting>
  <conditionalFormatting sqref="C73">
    <cfRule type="expression" dxfId="280" priority="335">
      <formula>J72=""</formula>
    </cfRule>
    <cfRule type="expression" dxfId="279" priority="336">
      <formula>J72=0</formula>
    </cfRule>
  </conditionalFormatting>
  <conditionalFormatting sqref="C75">
    <cfRule type="expression" dxfId="278" priority="646">
      <formula>J74=""</formula>
    </cfRule>
    <cfRule type="expression" dxfId="277" priority="647">
      <formula>J74=0</formula>
    </cfRule>
    <cfRule type="expression" dxfId="276" priority="648">
      <formula>J74="NA"</formula>
    </cfRule>
  </conditionalFormatting>
  <conditionalFormatting sqref="C79">
    <cfRule type="expression" dxfId="275" priority="146">
      <formula>J78=0</formula>
    </cfRule>
    <cfRule type="expression" dxfId="274" priority="147">
      <formula>J78="NA"</formula>
    </cfRule>
    <cfRule type="expression" dxfId="273" priority="145">
      <formula>J78=""</formula>
    </cfRule>
  </conditionalFormatting>
  <conditionalFormatting sqref="C81">
    <cfRule type="expression" dxfId="272" priority="328">
      <formula>J80=0</formula>
    </cfRule>
    <cfRule type="expression" dxfId="271" priority="329">
      <formula>J80="NA"</formula>
    </cfRule>
    <cfRule type="expression" dxfId="270" priority="187">
      <formula>J80=""</formula>
    </cfRule>
  </conditionalFormatting>
  <conditionalFormatting sqref="C83">
    <cfRule type="expression" dxfId="269" priority="322">
      <formula>J82=0</formula>
    </cfRule>
  </conditionalFormatting>
  <conditionalFormatting sqref="C85">
    <cfRule type="expression" dxfId="268" priority="17">
      <formula>J84=""</formula>
    </cfRule>
    <cfRule type="expression" dxfId="267" priority="18">
      <formula>J84=0</formula>
    </cfRule>
    <cfRule type="expression" dxfId="266" priority="19">
      <formula>J84="NA"</formula>
    </cfRule>
  </conditionalFormatting>
  <conditionalFormatting sqref="C87">
    <cfRule type="expression" dxfId="265" priority="4">
      <formula>J86=""</formula>
    </cfRule>
    <cfRule type="expression" dxfId="264" priority="5">
      <formula>J86=0</formula>
    </cfRule>
    <cfRule type="expression" dxfId="263" priority="6">
      <formula>J86="NA"</formula>
    </cfRule>
  </conditionalFormatting>
  <conditionalFormatting sqref="C91">
    <cfRule type="expression" dxfId="262" priority="301">
      <formula>J90=0</formula>
    </cfRule>
    <cfRule type="expression" dxfId="261" priority="300">
      <formula>J90=""</formula>
    </cfRule>
  </conditionalFormatting>
  <conditionalFormatting sqref="C96">
    <cfRule type="expression" dxfId="260" priority="294">
      <formula>J95=0</formula>
    </cfRule>
    <cfRule type="expression" dxfId="259" priority="293">
      <formula>J95=""</formula>
    </cfRule>
  </conditionalFormatting>
  <conditionalFormatting sqref="C98">
    <cfRule type="expression" dxfId="258" priority="287">
      <formula>J97=0</formula>
    </cfRule>
    <cfRule type="expression" dxfId="257" priority="286">
      <formula>J97=""</formula>
    </cfRule>
  </conditionalFormatting>
  <conditionalFormatting sqref="C100">
    <cfRule type="expression" dxfId="256" priority="279">
      <formula>J99=""</formula>
    </cfRule>
    <cfRule type="expression" dxfId="255" priority="280">
      <formula>J99=0</formula>
    </cfRule>
  </conditionalFormatting>
  <conditionalFormatting sqref="C102">
    <cfRule type="expression" dxfId="254" priority="273">
      <formula>J101=0</formula>
    </cfRule>
    <cfRule type="expression" dxfId="253" priority="272">
      <formula>J101=""</formula>
    </cfRule>
  </conditionalFormatting>
  <conditionalFormatting sqref="C124">
    <cfRule type="expression" dxfId="252" priority="76">
      <formula>J125=""</formula>
    </cfRule>
    <cfRule type="expression" dxfId="251" priority="77">
      <formula>J125=0</formula>
    </cfRule>
    <cfRule type="expression" dxfId="250" priority="78">
      <formula>J125="NA"</formula>
    </cfRule>
  </conditionalFormatting>
  <conditionalFormatting sqref="C125">
    <cfRule type="expression" dxfId="249" priority="83">
      <formula>J125=""</formula>
    </cfRule>
    <cfRule type="expression" dxfId="248" priority="84">
      <formula>J125=0</formula>
    </cfRule>
    <cfRule type="expression" dxfId="247" priority="85">
      <formula>J125="NA"</formula>
    </cfRule>
  </conditionalFormatting>
  <conditionalFormatting sqref="C83:H83">
    <cfRule type="expression" dxfId="246" priority="175" stopIfTrue="1">
      <formula>$J$82="NA"</formula>
    </cfRule>
    <cfRule type="expression" dxfId="245" priority="178">
      <formula>$J$82=""</formula>
    </cfRule>
  </conditionalFormatting>
  <conditionalFormatting sqref="C91:H91">
    <cfRule type="expression" dxfId="244" priority="173">
      <formula>$J$90="NA"</formula>
    </cfRule>
  </conditionalFormatting>
  <conditionalFormatting sqref="D9">
    <cfRule type="expression" dxfId="243" priority="137">
      <formula>J8=1</formula>
    </cfRule>
  </conditionalFormatting>
  <conditionalFormatting sqref="D11">
    <cfRule type="expression" dxfId="242" priority="435">
      <formula>J10=1</formula>
    </cfRule>
  </conditionalFormatting>
  <conditionalFormatting sqref="D13">
    <cfRule type="expression" dxfId="241" priority="428">
      <formula>J12=1</formula>
    </cfRule>
  </conditionalFormatting>
  <conditionalFormatting sqref="D18">
    <cfRule type="expression" dxfId="240" priority="688">
      <formula>J17=1</formula>
    </cfRule>
    <cfRule type="expression" dxfId="239" priority="694">
      <formula>J17="NA"</formula>
    </cfRule>
  </conditionalFormatting>
  <conditionalFormatting sqref="D20">
    <cfRule type="expression" dxfId="238" priority="707">
      <formula>J19="NA"</formula>
    </cfRule>
    <cfRule type="expression" dxfId="237" priority="701">
      <formula>J19=1</formula>
    </cfRule>
  </conditionalFormatting>
  <conditionalFormatting sqref="D22 D24 D62">
    <cfRule type="expression" dxfId="236" priority="920">
      <formula>J21=1</formula>
    </cfRule>
    <cfRule type="expression" dxfId="235" priority="926">
      <formula>J21="NA"</formula>
    </cfRule>
  </conditionalFormatting>
  <conditionalFormatting sqref="D31">
    <cfRule type="expression" dxfId="234" priority="421">
      <formula>J30=1</formula>
    </cfRule>
  </conditionalFormatting>
  <conditionalFormatting sqref="D33">
    <cfRule type="expression" dxfId="233" priority="414">
      <formula>J32=1</formula>
    </cfRule>
  </conditionalFormatting>
  <conditionalFormatting sqref="D35">
    <cfRule type="expression" dxfId="232" priority="407">
      <formula>J34=1</formula>
    </cfRule>
  </conditionalFormatting>
  <conditionalFormatting sqref="D37">
    <cfRule type="expression" dxfId="231" priority="400">
      <formula>J36=1</formula>
    </cfRule>
  </conditionalFormatting>
  <conditionalFormatting sqref="D39">
    <cfRule type="expression" dxfId="230" priority="393">
      <formula>J38=1</formula>
    </cfRule>
  </conditionalFormatting>
  <conditionalFormatting sqref="D43">
    <cfRule type="expression" dxfId="229" priority="386">
      <formula>J42=1</formula>
    </cfRule>
  </conditionalFormatting>
  <conditionalFormatting sqref="D45">
    <cfRule type="expression" dxfId="228" priority="379">
      <formula>J44=1</formula>
    </cfRule>
  </conditionalFormatting>
  <conditionalFormatting sqref="D47">
    <cfRule type="expression" dxfId="227" priority="372">
      <formula>J46=1</formula>
    </cfRule>
  </conditionalFormatting>
  <conditionalFormatting sqref="D49">
    <cfRule type="expression" dxfId="226" priority="33">
      <formula>J48=1</formula>
    </cfRule>
    <cfRule type="expression" dxfId="225" priority="39">
      <formula>J48="NA"</formula>
    </cfRule>
  </conditionalFormatting>
  <conditionalFormatting sqref="D51">
    <cfRule type="expression" dxfId="224" priority="727">
      <formula>J50=1</formula>
    </cfRule>
    <cfRule type="expression" dxfId="223" priority="733">
      <formula>J50="NA"</formula>
    </cfRule>
  </conditionalFormatting>
  <conditionalFormatting sqref="D56">
    <cfRule type="expression" dxfId="222" priority="358">
      <formula>J55=1</formula>
    </cfRule>
  </conditionalFormatting>
  <conditionalFormatting sqref="D58">
    <cfRule type="expression" dxfId="221" priority="351">
      <formula>J57=1</formula>
    </cfRule>
  </conditionalFormatting>
  <conditionalFormatting sqref="D60">
    <cfRule type="expression" dxfId="220" priority="740">
      <formula>J59=1</formula>
    </cfRule>
    <cfRule type="expression" dxfId="219" priority="746">
      <formula>J59="NA"</formula>
    </cfRule>
  </conditionalFormatting>
  <conditionalFormatting sqref="D67">
    <cfRule type="expression" dxfId="218" priority="675">
      <formula>J66=1</formula>
    </cfRule>
    <cfRule type="expression" dxfId="217" priority="681">
      <formula>J66="NA"</formula>
    </cfRule>
  </conditionalFormatting>
  <conditionalFormatting sqref="D69">
    <cfRule type="expression" dxfId="216" priority="662">
      <formula>J68=1</formula>
    </cfRule>
    <cfRule type="expression" dxfId="215" priority="668">
      <formula>J68="NA"</formula>
    </cfRule>
  </conditionalFormatting>
  <conditionalFormatting sqref="D71">
    <cfRule type="expression" dxfId="214" priority="344">
      <formula>J70=1</formula>
    </cfRule>
  </conditionalFormatting>
  <conditionalFormatting sqref="D73">
    <cfRule type="expression" dxfId="213" priority="337">
      <formula>J72=1</formula>
    </cfRule>
  </conditionalFormatting>
  <conditionalFormatting sqref="D75">
    <cfRule type="expression" dxfId="212" priority="655">
      <formula>J74="NA"</formula>
    </cfRule>
    <cfRule type="expression" dxfId="211" priority="649">
      <formula>J74=1</formula>
    </cfRule>
  </conditionalFormatting>
  <conditionalFormatting sqref="D79">
    <cfRule type="expression" dxfId="210" priority="148">
      <formula>J78=1</formula>
    </cfRule>
    <cfRule type="expression" dxfId="209" priority="154">
      <formula>J78="NA"</formula>
    </cfRule>
  </conditionalFormatting>
  <conditionalFormatting sqref="D81">
    <cfRule type="expression" dxfId="208" priority="186">
      <formula>J80="NA"</formula>
    </cfRule>
    <cfRule type="expression" dxfId="207" priority="330">
      <formula>J80=1</formula>
    </cfRule>
  </conditionalFormatting>
  <conditionalFormatting sqref="D83">
    <cfRule type="expression" dxfId="206" priority="323">
      <formula>J82=1</formula>
    </cfRule>
  </conditionalFormatting>
  <conditionalFormatting sqref="D85">
    <cfRule type="expression" dxfId="205" priority="20">
      <formula>J84=1</formula>
    </cfRule>
    <cfRule type="expression" dxfId="204" priority="26">
      <formula>J84="NA"</formula>
    </cfRule>
  </conditionalFormatting>
  <conditionalFormatting sqref="D87">
    <cfRule type="expression" dxfId="203" priority="7">
      <formula>J86=1</formula>
    </cfRule>
    <cfRule type="expression" dxfId="202" priority="13">
      <formula>J86="NA"</formula>
    </cfRule>
  </conditionalFormatting>
  <conditionalFormatting sqref="D91">
    <cfRule type="expression" dxfId="201" priority="302">
      <formula>J90=1</formula>
    </cfRule>
  </conditionalFormatting>
  <conditionalFormatting sqref="D96">
    <cfRule type="expression" dxfId="200" priority="295">
      <formula>J95=1</formula>
    </cfRule>
  </conditionalFormatting>
  <conditionalFormatting sqref="D98">
    <cfRule type="expression" dxfId="199" priority="288">
      <formula>J97=1</formula>
    </cfRule>
  </conditionalFormatting>
  <conditionalFormatting sqref="D100">
    <cfRule type="expression" dxfId="198" priority="281">
      <formula>J99=1</formula>
    </cfRule>
  </conditionalFormatting>
  <conditionalFormatting sqref="D102">
    <cfRule type="expression" dxfId="197" priority="274">
      <formula>J101=1</formula>
    </cfRule>
  </conditionalFormatting>
  <conditionalFormatting sqref="E9">
    <cfRule type="expression" dxfId="196" priority="138">
      <formula>J8=2</formula>
    </cfRule>
  </conditionalFormatting>
  <conditionalFormatting sqref="E11">
    <cfRule type="expression" dxfId="195" priority="436">
      <formula>J10=2</formula>
    </cfRule>
  </conditionalFormatting>
  <conditionalFormatting sqref="E13">
    <cfRule type="expression" dxfId="194" priority="429">
      <formula>J12=2</formula>
    </cfRule>
  </conditionalFormatting>
  <conditionalFormatting sqref="E18">
    <cfRule type="expression" dxfId="193" priority="690">
      <formula>J17=2</formula>
    </cfRule>
    <cfRule type="expression" dxfId="192" priority="689">
      <formula>J17="NA"</formula>
    </cfRule>
  </conditionalFormatting>
  <conditionalFormatting sqref="E20">
    <cfRule type="expression" dxfId="191" priority="703">
      <formula>J19=2</formula>
    </cfRule>
    <cfRule type="expression" dxfId="190" priority="702">
      <formula>J19="NA"</formula>
    </cfRule>
  </conditionalFormatting>
  <conditionalFormatting sqref="E22 E24 E62">
    <cfRule type="expression" dxfId="189" priority="922">
      <formula>J21=2</formula>
    </cfRule>
    <cfRule type="expression" dxfId="188" priority="921">
      <formula>J21="NA"</formula>
    </cfRule>
  </conditionalFormatting>
  <conditionalFormatting sqref="E31">
    <cfRule type="expression" dxfId="187" priority="422">
      <formula>J30=2</formula>
    </cfRule>
  </conditionalFormatting>
  <conditionalFormatting sqref="E33">
    <cfRule type="expression" dxfId="186" priority="415">
      <formula>J32=2</formula>
    </cfRule>
  </conditionalFormatting>
  <conditionalFormatting sqref="E35">
    <cfRule type="expression" dxfId="185" priority="408">
      <formula>J34=2</formula>
    </cfRule>
  </conditionalFormatting>
  <conditionalFormatting sqref="E37">
    <cfRule type="expression" dxfId="184" priority="401">
      <formula>J36=2</formula>
    </cfRule>
  </conditionalFormatting>
  <conditionalFormatting sqref="E39">
    <cfRule type="expression" dxfId="183" priority="394">
      <formula>J38=2</formula>
    </cfRule>
  </conditionalFormatting>
  <conditionalFormatting sqref="E43">
    <cfRule type="expression" dxfId="182" priority="387">
      <formula>J42=2</formula>
    </cfRule>
  </conditionalFormatting>
  <conditionalFormatting sqref="E45">
    <cfRule type="expression" dxfId="181" priority="380">
      <formula>J44=2</formula>
    </cfRule>
  </conditionalFormatting>
  <conditionalFormatting sqref="E47">
    <cfRule type="expression" dxfId="180" priority="373">
      <formula>J46=2</formula>
    </cfRule>
  </conditionalFormatting>
  <conditionalFormatting sqref="E49">
    <cfRule type="expression" dxfId="179" priority="34">
      <formula>J48="NA"</formula>
    </cfRule>
    <cfRule type="expression" dxfId="178" priority="35">
      <formula>J48=2</formula>
    </cfRule>
  </conditionalFormatting>
  <conditionalFormatting sqref="E51">
    <cfRule type="expression" dxfId="177" priority="729">
      <formula>J50=2</formula>
    </cfRule>
    <cfRule type="expression" dxfId="176" priority="728">
      <formula>J50="NA"</formula>
    </cfRule>
  </conditionalFormatting>
  <conditionalFormatting sqref="E56">
    <cfRule type="expression" dxfId="175" priority="359">
      <formula>J55=2</formula>
    </cfRule>
  </conditionalFormatting>
  <conditionalFormatting sqref="E58">
    <cfRule type="expression" dxfId="174" priority="352">
      <formula>J57=2</formula>
    </cfRule>
  </conditionalFormatting>
  <conditionalFormatting sqref="E60">
    <cfRule type="expression" dxfId="173" priority="741">
      <formula>J59="NA"</formula>
    </cfRule>
    <cfRule type="expression" dxfId="172" priority="742">
      <formula>J59=2</formula>
    </cfRule>
  </conditionalFormatting>
  <conditionalFormatting sqref="E67">
    <cfRule type="expression" dxfId="171" priority="676">
      <formula>J66="NA"</formula>
    </cfRule>
    <cfRule type="expression" dxfId="170" priority="677">
      <formula>J66=2</formula>
    </cfRule>
  </conditionalFormatting>
  <conditionalFormatting sqref="E69">
    <cfRule type="expression" dxfId="169" priority="664">
      <formula>J68=2</formula>
    </cfRule>
    <cfRule type="expression" dxfId="168" priority="663">
      <formula>J68="NA"</formula>
    </cfRule>
  </conditionalFormatting>
  <conditionalFormatting sqref="E71">
    <cfRule type="expression" dxfId="167" priority="345">
      <formula>J70=2</formula>
    </cfRule>
  </conditionalFormatting>
  <conditionalFormatting sqref="E73">
    <cfRule type="expression" dxfId="166" priority="338">
      <formula>J72=2</formula>
    </cfRule>
  </conditionalFormatting>
  <conditionalFormatting sqref="E75">
    <cfRule type="expression" dxfId="165" priority="651">
      <formula>J74=2</formula>
    </cfRule>
    <cfRule type="expression" dxfId="164" priority="650">
      <formula>J74="NA"</formula>
    </cfRule>
  </conditionalFormatting>
  <conditionalFormatting sqref="E79">
    <cfRule type="expression" dxfId="163" priority="149">
      <formula>J78="NA"</formula>
    </cfRule>
    <cfRule type="expression" dxfId="162" priority="150">
      <formula>J78=2</formula>
    </cfRule>
  </conditionalFormatting>
  <conditionalFormatting sqref="E81">
    <cfRule type="expression" dxfId="161" priority="184">
      <formula>J80="NA"</formula>
    </cfRule>
    <cfRule type="expression" dxfId="160" priority="185">
      <formula>J80=2</formula>
    </cfRule>
  </conditionalFormatting>
  <conditionalFormatting sqref="E83">
    <cfRule type="expression" dxfId="159" priority="324">
      <formula>J82=2</formula>
    </cfRule>
  </conditionalFormatting>
  <conditionalFormatting sqref="E85">
    <cfRule type="expression" dxfId="158" priority="22">
      <formula>J84=2</formula>
    </cfRule>
    <cfRule type="expression" dxfId="157" priority="21">
      <formula>J84="NA"</formula>
    </cfRule>
  </conditionalFormatting>
  <conditionalFormatting sqref="E87">
    <cfRule type="expression" dxfId="156" priority="8">
      <formula>J86="NA"</formula>
    </cfRule>
    <cfRule type="expression" dxfId="155" priority="9">
      <formula>J86=2</formula>
    </cfRule>
  </conditionalFormatting>
  <conditionalFormatting sqref="E91">
    <cfRule type="expression" dxfId="154" priority="303">
      <formula>J90=2</formula>
    </cfRule>
  </conditionalFormatting>
  <conditionalFormatting sqref="E96">
    <cfRule type="expression" dxfId="153" priority="296">
      <formula>J95=2</formula>
    </cfRule>
  </conditionalFormatting>
  <conditionalFormatting sqref="E98">
    <cfRule type="expression" dxfId="152" priority="289">
      <formula>J97=2</formula>
    </cfRule>
  </conditionalFormatting>
  <conditionalFormatting sqref="E100">
    <cfRule type="expression" dxfId="151" priority="282">
      <formula>J99=2</formula>
    </cfRule>
  </conditionalFormatting>
  <conditionalFormatting sqref="E102">
    <cfRule type="expression" dxfId="150" priority="275">
      <formula>J101=2</formula>
    </cfRule>
  </conditionalFormatting>
  <conditionalFormatting sqref="F9">
    <cfRule type="expression" dxfId="149" priority="139">
      <formula>J8=3</formula>
    </cfRule>
  </conditionalFormatting>
  <conditionalFormatting sqref="F11">
    <cfRule type="expression" dxfId="148" priority="437">
      <formula>J10=3</formula>
    </cfRule>
  </conditionalFormatting>
  <conditionalFormatting sqref="F13">
    <cfRule type="expression" dxfId="147" priority="430">
      <formula>J12=3</formula>
    </cfRule>
  </conditionalFormatting>
  <conditionalFormatting sqref="F18">
    <cfRule type="expression" dxfId="146" priority="691">
      <formula>J17=3</formula>
    </cfRule>
    <cfRule type="expression" dxfId="145" priority="684">
      <formula>J17="NA"</formula>
    </cfRule>
  </conditionalFormatting>
  <conditionalFormatting sqref="F20">
    <cfRule type="expression" dxfId="144" priority="697">
      <formula>J19="NA"</formula>
    </cfRule>
    <cfRule type="expression" dxfId="143" priority="704">
      <formula>J19=3</formula>
    </cfRule>
  </conditionalFormatting>
  <conditionalFormatting sqref="F22 F24 F62">
    <cfRule type="expression" dxfId="142" priority="923">
      <formula>J21=3</formula>
    </cfRule>
    <cfRule type="expression" dxfId="141" priority="749">
      <formula>J21="NA"</formula>
    </cfRule>
  </conditionalFormatting>
  <conditionalFormatting sqref="F31">
    <cfRule type="expression" dxfId="140" priority="423">
      <formula>J30=3</formula>
    </cfRule>
  </conditionalFormatting>
  <conditionalFormatting sqref="F33">
    <cfRule type="expression" dxfId="139" priority="416">
      <formula>J32=3</formula>
    </cfRule>
  </conditionalFormatting>
  <conditionalFormatting sqref="F35">
    <cfRule type="expression" dxfId="138" priority="409">
      <formula>J34=3</formula>
    </cfRule>
  </conditionalFormatting>
  <conditionalFormatting sqref="F37">
    <cfRule type="expression" dxfId="137" priority="402">
      <formula>J36=3</formula>
    </cfRule>
  </conditionalFormatting>
  <conditionalFormatting sqref="F39">
    <cfRule type="expression" dxfId="136" priority="395">
      <formula>J38=3</formula>
    </cfRule>
  </conditionalFormatting>
  <conditionalFormatting sqref="F43">
    <cfRule type="expression" dxfId="135" priority="388">
      <formula>J42=3</formula>
    </cfRule>
  </conditionalFormatting>
  <conditionalFormatting sqref="F45">
    <cfRule type="expression" dxfId="134" priority="381">
      <formula>J44=3</formula>
    </cfRule>
  </conditionalFormatting>
  <conditionalFormatting sqref="F47">
    <cfRule type="expression" dxfId="133" priority="170">
      <formula>J46=3</formula>
    </cfRule>
  </conditionalFormatting>
  <conditionalFormatting sqref="F49">
    <cfRule type="expression" dxfId="132" priority="29">
      <formula>J48="NA"</formula>
    </cfRule>
    <cfRule type="expression" dxfId="131" priority="36">
      <formula>J48=3</formula>
    </cfRule>
  </conditionalFormatting>
  <conditionalFormatting sqref="F51">
    <cfRule type="expression" dxfId="130" priority="723">
      <formula>J50="NA"</formula>
    </cfRule>
    <cfRule type="expression" dxfId="129" priority="730">
      <formula>J50=3</formula>
    </cfRule>
  </conditionalFormatting>
  <conditionalFormatting sqref="F56">
    <cfRule type="expression" dxfId="128" priority="360">
      <formula>J55=3</formula>
    </cfRule>
  </conditionalFormatting>
  <conditionalFormatting sqref="F58">
    <cfRule type="expression" dxfId="127" priority="353">
      <formula>J57=3</formula>
    </cfRule>
  </conditionalFormatting>
  <conditionalFormatting sqref="F60">
    <cfRule type="expression" dxfId="126" priority="743">
      <formula>J59=3</formula>
    </cfRule>
    <cfRule type="expression" dxfId="125" priority="736">
      <formula>J59="NA"</formula>
    </cfRule>
  </conditionalFormatting>
  <conditionalFormatting sqref="F67">
    <cfRule type="expression" dxfId="124" priority="678">
      <formula>J66=3</formula>
    </cfRule>
    <cfRule type="expression" dxfId="123" priority="671">
      <formula>J66="NA"</formula>
    </cfRule>
  </conditionalFormatting>
  <conditionalFormatting sqref="F69">
    <cfRule type="expression" dxfId="122" priority="665">
      <formula>J68=3</formula>
    </cfRule>
    <cfRule type="expression" dxfId="121" priority="658">
      <formula>J68="NA"</formula>
    </cfRule>
  </conditionalFormatting>
  <conditionalFormatting sqref="F71">
    <cfRule type="expression" dxfId="120" priority="346">
      <formula>J70=3</formula>
    </cfRule>
  </conditionalFormatting>
  <conditionalFormatting sqref="F73">
    <cfRule type="expression" dxfId="119" priority="339">
      <formula>J72=3</formula>
    </cfRule>
  </conditionalFormatting>
  <conditionalFormatting sqref="F75">
    <cfRule type="expression" dxfId="118" priority="652">
      <formula>J74=3</formula>
    </cfRule>
    <cfRule type="expression" dxfId="117" priority="645">
      <formula>J74="NA"</formula>
    </cfRule>
  </conditionalFormatting>
  <conditionalFormatting sqref="F79">
    <cfRule type="expression" dxfId="116" priority="151">
      <formula>J78=3</formula>
    </cfRule>
    <cfRule type="expression" dxfId="115" priority="144">
      <formula>J78="NA"</formula>
    </cfRule>
  </conditionalFormatting>
  <conditionalFormatting sqref="F81">
    <cfRule type="expression" dxfId="114" priority="183">
      <formula>J80=3</formula>
    </cfRule>
    <cfRule type="expression" dxfId="113" priority="182">
      <formula>J80="NA"</formula>
    </cfRule>
  </conditionalFormatting>
  <conditionalFormatting sqref="F83">
    <cfRule type="expression" dxfId="112" priority="325">
      <formula>J82=3</formula>
    </cfRule>
  </conditionalFormatting>
  <conditionalFormatting sqref="F85">
    <cfRule type="expression" dxfId="111" priority="23">
      <formula>J84=3</formula>
    </cfRule>
    <cfRule type="expression" dxfId="110" priority="16">
      <formula>J84="NA"</formula>
    </cfRule>
  </conditionalFormatting>
  <conditionalFormatting sqref="F87">
    <cfRule type="expression" dxfId="109" priority="3">
      <formula>J86="NA"</formula>
    </cfRule>
    <cfRule type="expression" dxfId="108" priority="10">
      <formula>J86=3</formula>
    </cfRule>
  </conditionalFormatting>
  <conditionalFormatting sqref="F91">
    <cfRule type="expression" dxfId="107" priority="304">
      <formula>J90=3</formula>
    </cfRule>
  </conditionalFormatting>
  <conditionalFormatting sqref="F96">
    <cfRule type="expression" dxfId="106" priority="297">
      <formula>J95=3</formula>
    </cfRule>
  </conditionalFormatting>
  <conditionalFormatting sqref="F98">
    <cfRule type="expression" dxfId="105" priority="290">
      <formula>J97=3</formula>
    </cfRule>
  </conditionalFormatting>
  <conditionalFormatting sqref="F100">
    <cfRule type="expression" dxfId="104" priority="283">
      <formula>J99=3</formula>
    </cfRule>
  </conditionalFormatting>
  <conditionalFormatting sqref="F102">
    <cfRule type="expression" dxfId="103" priority="276">
      <formula>J101=3</formula>
    </cfRule>
  </conditionalFormatting>
  <conditionalFormatting sqref="G9">
    <cfRule type="expression" dxfId="102" priority="140">
      <formula>J8=4</formula>
    </cfRule>
  </conditionalFormatting>
  <conditionalFormatting sqref="G11">
    <cfRule type="expression" dxfId="101" priority="438">
      <formula>J10=4</formula>
    </cfRule>
  </conditionalFormatting>
  <conditionalFormatting sqref="G13">
    <cfRule type="expression" dxfId="100" priority="431">
      <formula>J12=4</formula>
    </cfRule>
  </conditionalFormatting>
  <conditionalFormatting sqref="G18">
    <cfRule type="expression" dxfId="99" priority="683">
      <formula>J17="NA"</formula>
    </cfRule>
    <cfRule type="expression" dxfId="98" priority="692">
      <formula>J17=4</formula>
    </cfRule>
  </conditionalFormatting>
  <conditionalFormatting sqref="G20">
    <cfRule type="expression" dxfId="97" priority="705">
      <formula>J19=4</formula>
    </cfRule>
    <cfRule type="expression" dxfId="96" priority="696">
      <formula>J19="NA"</formula>
    </cfRule>
  </conditionalFormatting>
  <conditionalFormatting sqref="G22 G24 G62">
    <cfRule type="expression" dxfId="95" priority="748">
      <formula>J21="NA"</formula>
    </cfRule>
    <cfRule type="expression" dxfId="94" priority="924">
      <formula>J21=4</formula>
    </cfRule>
  </conditionalFormatting>
  <conditionalFormatting sqref="G26">
    <cfRule type="expression" dxfId="93" priority="1302">
      <formula>J26="NA"</formula>
    </cfRule>
    <cfRule type="expression" dxfId="92" priority="1303">
      <formula>J26=4</formula>
    </cfRule>
  </conditionalFormatting>
  <conditionalFormatting sqref="G31">
    <cfRule type="expression" dxfId="91" priority="424">
      <formula>J30=4</formula>
    </cfRule>
  </conditionalFormatting>
  <conditionalFormatting sqref="G33">
    <cfRule type="expression" dxfId="90" priority="417">
      <formula>J32=4</formula>
    </cfRule>
  </conditionalFormatting>
  <conditionalFormatting sqref="G35">
    <cfRule type="expression" dxfId="89" priority="410">
      <formula>J34=4</formula>
    </cfRule>
  </conditionalFormatting>
  <conditionalFormatting sqref="G37">
    <cfRule type="expression" dxfId="88" priority="403">
      <formula>J36=4</formula>
    </cfRule>
  </conditionalFormatting>
  <conditionalFormatting sqref="G39">
    <cfRule type="expression" dxfId="87" priority="396">
      <formula>J38=4</formula>
    </cfRule>
  </conditionalFormatting>
  <conditionalFormatting sqref="G43">
    <cfRule type="expression" dxfId="86" priority="389">
      <formula>J42=4</formula>
    </cfRule>
  </conditionalFormatting>
  <conditionalFormatting sqref="G45">
    <cfRule type="expression" dxfId="85" priority="382">
      <formula>J44=4</formula>
    </cfRule>
  </conditionalFormatting>
  <conditionalFormatting sqref="G47">
    <cfRule type="expression" dxfId="84" priority="171">
      <formula>J46=4</formula>
    </cfRule>
  </conditionalFormatting>
  <conditionalFormatting sqref="G49">
    <cfRule type="expression" dxfId="83" priority="28">
      <formula>J48="NA"</formula>
    </cfRule>
    <cfRule type="expression" dxfId="82" priority="37">
      <formula>J48=4</formula>
    </cfRule>
  </conditionalFormatting>
  <conditionalFormatting sqref="G51">
    <cfRule type="expression" dxfId="81" priority="722">
      <formula>J50="NA"</formula>
    </cfRule>
    <cfRule type="expression" dxfId="80" priority="731">
      <formula>J50=4</formula>
    </cfRule>
  </conditionalFormatting>
  <conditionalFormatting sqref="G56">
    <cfRule type="expression" dxfId="79" priority="361">
      <formula>J55=4</formula>
    </cfRule>
  </conditionalFormatting>
  <conditionalFormatting sqref="G58">
    <cfRule type="expression" dxfId="78" priority="354">
      <formula>J57=4</formula>
    </cfRule>
  </conditionalFormatting>
  <conditionalFormatting sqref="G60">
    <cfRule type="expression" dxfId="77" priority="744">
      <formula>J59=4</formula>
    </cfRule>
    <cfRule type="expression" dxfId="76" priority="735">
      <formula>J59="NA"</formula>
    </cfRule>
  </conditionalFormatting>
  <conditionalFormatting sqref="G67">
    <cfRule type="expression" dxfId="75" priority="670">
      <formula>J66="NA"</formula>
    </cfRule>
    <cfRule type="expression" dxfId="74" priority="679">
      <formula>J66=4</formula>
    </cfRule>
  </conditionalFormatting>
  <conditionalFormatting sqref="G69">
    <cfRule type="expression" dxfId="73" priority="657">
      <formula>J68="NA"</formula>
    </cfRule>
    <cfRule type="expression" dxfId="72" priority="666">
      <formula>J68=4</formula>
    </cfRule>
  </conditionalFormatting>
  <conditionalFormatting sqref="G71">
    <cfRule type="expression" dxfId="71" priority="347">
      <formula>J70=4</formula>
    </cfRule>
  </conditionalFormatting>
  <conditionalFormatting sqref="G73">
    <cfRule type="expression" dxfId="70" priority="340">
      <formula>J72=4</formula>
    </cfRule>
  </conditionalFormatting>
  <conditionalFormatting sqref="G75">
    <cfRule type="expression" dxfId="69" priority="653">
      <formula>J74=4</formula>
    </cfRule>
    <cfRule type="expression" dxfId="68" priority="644">
      <formula>J74="NA"</formula>
    </cfRule>
  </conditionalFormatting>
  <conditionalFormatting sqref="G79">
    <cfRule type="expression" dxfId="67" priority="143">
      <formula>J78="NA"</formula>
    </cfRule>
    <cfRule type="expression" dxfId="66" priority="152">
      <formula>J78=4</formula>
    </cfRule>
  </conditionalFormatting>
  <conditionalFormatting sqref="G81">
    <cfRule type="expression" dxfId="65" priority="333">
      <formula>J80=4</formula>
    </cfRule>
    <cfRule type="expression" dxfId="64" priority="181">
      <formula>J80="NA"</formula>
    </cfRule>
  </conditionalFormatting>
  <conditionalFormatting sqref="G83">
    <cfRule type="expression" dxfId="63" priority="326">
      <formula>J82=4</formula>
    </cfRule>
  </conditionalFormatting>
  <conditionalFormatting sqref="G85">
    <cfRule type="expression" dxfId="62" priority="24">
      <formula>J84=4</formula>
    </cfRule>
    <cfRule type="expression" dxfId="61" priority="15">
      <formula>J84="NA"</formula>
    </cfRule>
  </conditionalFormatting>
  <conditionalFormatting sqref="G87">
    <cfRule type="expression" dxfId="60" priority="2">
      <formula>J86="NA"</formula>
    </cfRule>
    <cfRule type="expression" dxfId="59" priority="11">
      <formula>J86=4</formula>
    </cfRule>
  </conditionalFormatting>
  <conditionalFormatting sqref="G91">
    <cfRule type="expression" dxfId="58" priority="305">
      <formula>J90=4</formula>
    </cfRule>
  </conditionalFormatting>
  <conditionalFormatting sqref="G96">
    <cfRule type="expression" dxfId="57" priority="298">
      <formula>J95=4</formula>
    </cfRule>
  </conditionalFormatting>
  <conditionalFormatting sqref="G98">
    <cfRule type="expression" dxfId="56" priority="291">
      <formula>J97=4</formula>
    </cfRule>
  </conditionalFormatting>
  <conditionalFormatting sqref="G100">
    <cfRule type="expression" dxfId="55" priority="284">
      <formula>J99=4</formula>
    </cfRule>
  </conditionalFormatting>
  <conditionalFormatting sqref="G102">
    <cfRule type="expression" dxfId="54" priority="277">
      <formula>J101=4</formula>
    </cfRule>
  </conditionalFormatting>
  <conditionalFormatting sqref="G125">
    <cfRule type="expression" dxfId="53" priority="80">
      <formula>J125=4</formula>
    </cfRule>
    <cfRule type="expression" dxfId="52" priority="79">
      <formula>J125="NA"</formula>
    </cfRule>
  </conditionalFormatting>
  <conditionalFormatting sqref="H9">
    <cfRule type="expression" dxfId="51" priority="141">
      <formula>J8=5</formula>
    </cfRule>
  </conditionalFormatting>
  <conditionalFormatting sqref="H11">
    <cfRule type="expression" dxfId="50" priority="439">
      <formula>J10=5</formula>
    </cfRule>
  </conditionalFormatting>
  <conditionalFormatting sqref="H13">
    <cfRule type="expression" dxfId="49" priority="432">
      <formula>J12=5</formula>
    </cfRule>
  </conditionalFormatting>
  <conditionalFormatting sqref="H18">
    <cfRule type="expression" dxfId="48" priority="693">
      <formula>J17=5</formula>
    </cfRule>
    <cfRule type="expression" dxfId="47" priority="682">
      <formula>J17="NA"</formula>
    </cfRule>
  </conditionalFormatting>
  <conditionalFormatting sqref="H20">
    <cfRule type="expression" dxfId="46" priority="706">
      <formula>J19=5</formula>
    </cfRule>
    <cfRule type="expression" dxfId="45" priority="695">
      <formula>J19="NA"</formula>
    </cfRule>
  </conditionalFormatting>
  <conditionalFormatting sqref="H22 H24 H62">
    <cfRule type="expression" dxfId="44" priority="747">
      <formula>J21="NA"</formula>
    </cfRule>
    <cfRule type="expression" dxfId="43" priority="925">
      <formula>J21=5</formula>
    </cfRule>
  </conditionalFormatting>
  <conditionalFormatting sqref="H26">
    <cfRule type="expression" dxfId="42" priority="1304">
      <formula>J26="NA"</formula>
    </cfRule>
    <cfRule type="expression" dxfId="41" priority="1305">
      <formula>J26=5</formula>
    </cfRule>
  </conditionalFormatting>
  <conditionalFormatting sqref="H31">
    <cfRule type="expression" dxfId="40" priority="425">
      <formula>J30=5</formula>
    </cfRule>
  </conditionalFormatting>
  <conditionalFormatting sqref="H33">
    <cfRule type="expression" dxfId="39" priority="418">
      <formula>J32=5</formula>
    </cfRule>
  </conditionalFormatting>
  <conditionalFormatting sqref="H35">
    <cfRule type="expression" dxfId="38" priority="411">
      <formula>J34=5</formula>
    </cfRule>
  </conditionalFormatting>
  <conditionalFormatting sqref="H37">
    <cfRule type="expression" dxfId="37" priority="404">
      <formula>J36=5</formula>
    </cfRule>
  </conditionalFormatting>
  <conditionalFormatting sqref="H39">
    <cfRule type="expression" dxfId="36" priority="397">
      <formula>J38=5</formula>
    </cfRule>
  </conditionalFormatting>
  <conditionalFormatting sqref="H43">
    <cfRule type="expression" dxfId="35" priority="390">
      <formula>J42=5</formula>
    </cfRule>
  </conditionalFormatting>
  <conditionalFormatting sqref="H45">
    <cfRule type="expression" dxfId="34" priority="383">
      <formula>J44=5</formula>
    </cfRule>
  </conditionalFormatting>
  <conditionalFormatting sqref="H47">
    <cfRule type="expression" dxfId="33" priority="172">
      <formula>J46=5</formula>
    </cfRule>
  </conditionalFormatting>
  <conditionalFormatting sqref="H49">
    <cfRule type="expression" dxfId="32" priority="27">
      <formula>J48="NA"</formula>
    </cfRule>
    <cfRule type="expression" dxfId="31" priority="38">
      <formula>J48=5</formula>
    </cfRule>
  </conditionalFormatting>
  <conditionalFormatting sqref="H51">
    <cfRule type="expression" dxfId="30" priority="721">
      <formula>J50="NA"</formula>
    </cfRule>
    <cfRule type="expression" dxfId="29" priority="732">
      <formula>J50=5</formula>
    </cfRule>
  </conditionalFormatting>
  <conditionalFormatting sqref="H56">
    <cfRule type="expression" dxfId="28" priority="362">
      <formula>J55=5</formula>
    </cfRule>
  </conditionalFormatting>
  <conditionalFormatting sqref="H58">
    <cfRule type="expression" dxfId="27" priority="355">
      <formula>J57=5</formula>
    </cfRule>
  </conditionalFormatting>
  <conditionalFormatting sqref="H60">
    <cfRule type="expression" dxfId="26" priority="745">
      <formula>J59=5</formula>
    </cfRule>
    <cfRule type="expression" dxfId="25" priority="734">
      <formula>J59="NA"</formula>
    </cfRule>
  </conditionalFormatting>
  <conditionalFormatting sqref="H67">
    <cfRule type="expression" dxfId="24" priority="669">
      <formula>J66="NA"</formula>
    </cfRule>
    <cfRule type="expression" dxfId="23" priority="680">
      <formula>J66=5</formula>
    </cfRule>
  </conditionalFormatting>
  <conditionalFormatting sqref="H69">
    <cfRule type="expression" dxfId="22" priority="656">
      <formula>J68="NA"</formula>
    </cfRule>
    <cfRule type="expression" dxfId="21" priority="667">
      <formula>J68=5</formula>
    </cfRule>
  </conditionalFormatting>
  <conditionalFormatting sqref="H71">
    <cfRule type="expression" dxfId="20" priority="348">
      <formula>J70=5</formula>
    </cfRule>
  </conditionalFormatting>
  <conditionalFormatting sqref="H73">
    <cfRule type="expression" dxfId="19" priority="341">
      <formula>J72=5</formula>
    </cfRule>
  </conditionalFormatting>
  <conditionalFormatting sqref="H75">
    <cfRule type="expression" dxfId="18" priority="643">
      <formula>J74="NA"</formula>
    </cfRule>
    <cfRule type="expression" dxfId="17" priority="654">
      <formula>J74=5</formula>
    </cfRule>
  </conditionalFormatting>
  <conditionalFormatting sqref="H79">
    <cfRule type="expression" dxfId="16" priority="142">
      <formula>J78="NA"</formula>
    </cfRule>
    <cfRule type="expression" dxfId="15" priority="153">
      <formula>J78=5</formula>
    </cfRule>
  </conditionalFormatting>
  <conditionalFormatting sqref="H81">
    <cfRule type="expression" dxfId="14" priority="180">
      <formula>J80="NA"</formula>
    </cfRule>
    <cfRule type="expression" dxfId="13" priority="334">
      <formula>J80=5</formula>
    </cfRule>
  </conditionalFormatting>
  <conditionalFormatting sqref="H83">
    <cfRule type="expression" dxfId="12" priority="327">
      <formula>J82=5</formula>
    </cfRule>
  </conditionalFormatting>
  <conditionalFormatting sqref="H85">
    <cfRule type="expression" dxfId="11" priority="14">
      <formula>J84="NA"</formula>
    </cfRule>
    <cfRule type="expression" dxfId="10" priority="25">
      <formula>J84=5</formula>
    </cfRule>
  </conditionalFormatting>
  <conditionalFormatting sqref="H87">
    <cfRule type="expression" dxfId="9" priority="1">
      <formula>J86="NA"</formula>
    </cfRule>
    <cfRule type="expression" dxfId="8" priority="12">
      <formula>J86=5</formula>
    </cfRule>
  </conditionalFormatting>
  <conditionalFormatting sqref="H91">
    <cfRule type="expression" dxfId="7" priority="306">
      <formula>J90=5</formula>
    </cfRule>
  </conditionalFormatting>
  <conditionalFormatting sqref="H96">
    <cfRule type="expression" dxfId="6" priority="299">
      <formula>J95=5</formula>
    </cfRule>
  </conditionalFormatting>
  <conditionalFormatting sqref="H98">
    <cfRule type="expression" dxfId="5" priority="292">
      <formula>J97=5</formula>
    </cfRule>
  </conditionalFormatting>
  <conditionalFormatting sqref="H100">
    <cfRule type="expression" dxfId="4" priority="285">
      <formula>J99=5</formula>
    </cfRule>
  </conditionalFormatting>
  <conditionalFormatting sqref="H102">
    <cfRule type="expression" dxfId="3" priority="278">
      <formula>J101=5</formula>
    </cfRule>
  </conditionalFormatting>
  <conditionalFormatting sqref="H125">
    <cfRule type="expression" dxfId="2" priority="81">
      <formula>J125="NA"</formula>
    </cfRule>
    <cfRule type="expression" dxfId="1" priority="82">
      <formula>J125=5</formula>
    </cfRule>
  </conditionalFormatting>
  <conditionalFormatting sqref="L113">
    <cfRule type="expression" dxfId="0" priority="61">
      <formula>N112=5</formula>
    </cfRule>
  </conditionalFormatting>
  <dataValidations count="4">
    <dataValidation type="list" allowBlank="1" showInputMessage="1" showErrorMessage="1" sqref="J51" xr:uid="{00000000-0002-0000-0000-000000000000}">
      <formula1>$L$1:$L$6</formula1>
    </dataValidation>
    <dataValidation type="list" showInputMessage="1" showErrorMessage="1" sqref="J10 J12 J8 J72 J95 J97 J99 J101 J57 J70 J30 J32 J34 J36 J38 J42 J44 J46 J55" xr:uid="{00000000-0002-0000-0000-000001000000}">
      <formula1>$L$1:$L$6</formula1>
    </dataValidation>
    <dataValidation type="list" allowBlank="1" showInputMessage="1" showErrorMessage="1" sqref="J17 J19 J21 J48 J50 J74 J80 J82 J84 J90 J23 J86 J78" xr:uid="{00000000-0002-0000-0000-000002000000}">
      <formula1>$L$1:$L$7</formula1>
    </dataValidation>
    <dataValidation type="list" showInputMessage="1" showErrorMessage="1" sqref="J59 J61 J68 J66" xr:uid="{00000000-0002-0000-0000-000003000000}">
      <formula1>$L$1:$L$7</formula1>
    </dataValidation>
  </dataValidations>
  <pageMargins left="0.2" right="0.2" top="0.4" bottom="0.2" header="0.2" footer="0"/>
  <pageSetup scale="88" fitToHeight="0" orientation="landscape" r:id="rId4"/>
  <headerFooter>
    <oddHeader>&amp;L&amp;"-,Bold"&amp;14Community Waste Management Index</oddHeader>
    <oddFooter>&amp;CPage &amp;P of &amp;N</oddFooter>
  </headerFooter>
  <rowBreaks count="10" manualBreakCount="10">
    <brk id="14" max="16383" man="1"/>
    <brk id="27" max="16383" man="1"/>
    <brk id="39" max="16383" man="1"/>
    <brk id="52" max="16383" man="1"/>
    <brk id="63" max="16383" man="1"/>
    <brk id="75" max="16383" man="1"/>
    <brk id="87" max="16383" man="1"/>
    <brk id="92" max="16383" man="1"/>
    <brk id="103" max="16383" man="1"/>
    <brk id="115"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Option Button 3">
              <controlPr defaultSize="0" autoFill="0" autoLine="0" autoPict="0">
                <anchor moveWithCells="1">
                  <from>
                    <xdr:col>6</xdr:col>
                    <xdr:colOff>238125</xdr:colOff>
                    <xdr:row>25</xdr:row>
                    <xdr:rowOff>114300</xdr:rowOff>
                  </from>
                  <to>
                    <xdr:col>7</xdr:col>
                    <xdr:colOff>104775</xdr:colOff>
                    <xdr:row>25</xdr:row>
                    <xdr:rowOff>323850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7</xdr:col>
                    <xdr:colOff>285750</xdr:colOff>
                    <xdr:row>25</xdr:row>
                    <xdr:rowOff>114300</xdr:rowOff>
                  </from>
                  <to>
                    <xdr:col>8</xdr:col>
                    <xdr:colOff>152400</xdr:colOff>
                    <xdr:row>25</xdr:row>
                    <xdr:rowOff>323850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6</xdr:col>
                    <xdr:colOff>238125</xdr:colOff>
                    <xdr:row>124</xdr:row>
                    <xdr:rowOff>114300</xdr:rowOff>
                  </from>
                  <to>
                    <xdr:col>7</xdr:col>
                    <xdr:colOff>104775</xdr:colOff>
                    <xdr:row>124</xdr:row>
                    <xdr:rowOff>323850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7</xdr:col>
                    <xdr:colOff>285750</xdr:colOff>
                    <xdr:row>124</xdr:row>
                    <xdr:rowOff>114300</xdr:rowOff>
                  </from>
                  <to>
                    <xdr:col>8</xdr:col>
                    <xdr:colOff>152400</xdr:colOff>
                    <xdr:row>124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4"/>
  <sheetViews>
    <sheetView workbookViewId="0">
      <selection activeCell="M12" sqref="M12"/>
    </sheetView>
  </sheetViews>
  <sheetFormatPr defaultColWidth="8.85546875" defaultRowHeight="15" x14ac:dyDescent="0.25"/>
  <cols>
    <col min="1" max="1" width="28.42578125" bestFit="1" customWidth="1"/>
    <col min="2" max="2" width="2.7109375" customWidth="1"/>
    <col min="3" max="3" width="5.85546875" customWidth="1"/>
    <col min="4" max="4" width="2.7109375" customWidth="1"/>
    <col min="5" max="5" width="5.7109375" customWidth="1"/>
    <col min="6" max="6" width="3.42578125" customWidth="1"/>
    <col min="7" max="7" width="6.42578125" customWidth="1"/>
    <col min="8" max="8" width="3.28515625" customWidth="1"/>
    <col min="9" max="9" width="14" customWidth="1"/>
    <col min="10" max="10" width="4.7109375" customWidth="1"/>
    <col min="11" max="11" width="23.42578125" customWidth="1"/>
  </cols>
  <sheetData>
    <row r="1" spans="1:17" ht="111.75" customHeight="1" thickBot="1" x14ac:dyDescent="0.55000000000000004">
      <c r="A1" s="93"/>
      <c r="B1" s="301" t="s">
        <v>261</v>
      </c>
      <c r="C1" s="302"/>
      <c r="D1" s="302"/>
      <c r="E1" s="302"/>
      <c r="F1" s="302"/>
      <c r="G1" s="302"/>
      <c r="H1" s="302"/>
      <c r="I1" s="302"/>
      <c r="K1" s="94"/>
    </row>
    <row r="2" spans="1:17" ht="23.25" x14ac:dyDescent="0.35">
      <c r="A2" s="95" t="s">
        <v>262</v>
      </c>
      <c r="B2" s="303"/>
      <c r="C2" s="303"/>
      <c r="D2" s="303"/>
      <c r="E2" s="303"/>
      <c r="F2" s="303"/>
      <c r="G2" s="303"/>
      <c r="H2" s="303"/>
      <c r="I2" s="303"/>
    </row>
    <row r="4" spans="1:17" ht="23.25" x14ac:dyDescent="0.35">
      <c r="A4" s="96" t="s">
        <v>263</v>
      </c>
      <c r="B4" s="303"/>
      <c r="C4" s="303"/>
      <c r="D4" s="303"/>
      <c r="E4" s="303"/>
      <c r="F4" s="303"/>
      <c r="G4" s="303"/>
      <c r="H4" s="303"/>
      <c r="I4" s="303"/>
      <c r="P4" s="95"/>
      <c r="Q4" s="95"/>
    </row>
    <row r="5" spans="1:17" x14ac:dyDescent="0.25">
      <c r="A5" s="97" t="s">
        <v>264</v>
      </c>
      <c r="B5" s="300"/>
      <c r="C5" s="300"/>
      <c r="D5" s="300"/>
      <c r="E5" s="300"/>
      <c r="F5" s="300"/>
      <c r="G5" s="300"/>
      <c r="H5" s="300"/>
      <c r="I5" s="300"/>
    </row>
    <row r="6" spans="1:17" x14ac:dyDescent="0.25">
      <c r="A6" s="97" t="s">
        <v>265</v>
      </c>
      <c r="B6" s="300"/>
      <c r="C6" s="300"/>
      <c r="D6" s="300"/>
      <c r="E6" s="300"/>
      <c r="F6" s="300"/>
      <c r="G6" s="300"/>
      <c r="H6" s="300"/>
      <c r="I6" s="300"/>
    </row>
    <row r="7" spans="1:17" x14ac:dyDescent="0.25">
      <c r="A7" s="97" t="s">
        <v>266</v>
      </c>
      <c r="B7" s="300"/>
      <c r="C7" s="300"/>
      <c r="D7" s="300"/>
      <c r="E7" s="300"/>
      <c r="F7" s="300"/>
      <c r="G7" s="300"/>
      <c r="H7" s="300"/>
      <c r="I7" s="300"/>
    </row>
    <row r="8" spans="1:17" x14ac:dyDescent="0.25">
      <c r="A8" s="97" t="s">
        <v>267</v>
      </c>
      <c r="B8" s="300"/>
      <c r="C8" s="300"/>
      <c r="D8" s="300"/>
      <c r="E8" s="300"/>
      <c r="F8" s="300"/>
      <c r="G8" s="300"/>
      <c r="H8" s="300"/>
      <c r="I8" s="300"/>
    </row>
    <row r="9" spans="1:17" x14ac:dyDescent="0.25">
      <c r="A9" s="97" t="s">
        <v>268</v>
      </c>
      <c r="B9" s="300"/>
      <c r="C9" s="300"/>
      <c r="D9" s="300"/>
      <c r="E9" s="300"/>
      <c r="F9" s="300"/>
      <c r="G9" s="300"/>
      <c r="H9" s="300"/>
      <c r="I9" s="300"/>
    </row>
    <row r="10" spans="1:17" x14ac:dyDescent="0.25">
      <c r="A10" s="97" t="s">
        <v>269</v>
      </c>
      <c r="B10" s="300"/>
      <c r="C10" s="300"/>
      <c r="D10" s="300"/>
      <c r="E10" s="300"/>
      <c r="F10" s="300"/>
      <c r="G10" s="300"/>
      <c r="H10" s="300"/>
      <c r="I10" s="300"/>
    </row>
    <row r="12" spans="1:17" ht="15.75" x14ac:dyDescent="0.25">
      <c r="A12" s="96" t="s">
        <v>270</v>
      </c>
      <c r="B12" s="303"/>
      <c r="C12" s="303"/>
      <c r="D12" s="303"/>
      <c r="E12" s="303"/>
      <c r="F12" s="303"/>
      <c r="G12" s="303"/>
      <c r="H12" s="303"/>
      <c r="I12" s="303"/>
    </row>
    <row r="13" spans="1:17" x14ac:dyDescent="0.25">
      <c r="A13" s="97" t="s">
        <v>264</v>
      </c>
      <c r="B13" s="300"/>
      <c r="C13" s="300"/>
      <c r="D13" s="300"/>
      <c r="E13" s="300"/>
      <c r="F13" s="300"/>
      <c r="G13" s="300"/>
      <c r="H13" s="300"/>
      <c r="I13" s="300"/>
    </row>
    <row r="14" spans="1:17" x14ac:dyDescent="0.25">
      <c r="A14" s="97" t="s">
        <v>265</v>
      </c>
      <c r="B14" s="300"/>
      <c r="C14" s="300"/>
      <c r="D14" s="300"/>
      <c r="E14" s="300"/>
      <c r="F14" s="300"/>
      <c r="G14" s="300"/>
      <c r="H14" s="300"/>
      <c r="I14" s="300"/>
    </row>
    <row r="15" spans="1:17" x14ac:dyDescent="0.25">
      <c r="A15" s="97" t="s">
        <v>266</v>
      </c>
      <c r="B15" s="300"/>
      <c r="C15" s="300"/>
      <c r="D15" s="300"/>
      <c r="E15" s="300"/>
      <c r="F15" s="300"/>
      <c r="G15" s="300"/>
      <c r="H15" s="300"/>
      <c r="I15" s="300"/>
    </row>
    <row r="16" spans="1:17" x14ac:dyDescent="0.25">
      <c r="A16" s="97" t="s">
        <v>267</v>
      </c>
      <c r="B16" s="300"/>
      <c r="C16" s="300"/>
      <c r="D16" s="300"/>
      <c r="E16" s="300"/>
      <c r="F16" s="300"/>
      <c r="G16" s="300"/>
      <c r="H16" s="300"/>
      <c r="I16" s="300"/>
    </row>
    <row r="17" spans="1:9" x14ac:dyDescent="0.25">
      <c r="A17" s="97" t="s">
        <v>268</v>
      </c>
      <c r="B17" s="300"/>
      <c r="C17" s="300"/>
      <c r="D17" s="300"/>
      <c r="E17" s="300"/>
      <c r="F17" s="300"/>
      <c r="G17" s="300"/>
      <c r="H17" s="300"/>
      <c r="I17" s="300"/>
    </row>
    <row r="18" spans="1:9" x14ac:dyDescent="0.25">
      <c r="A18" s="97" t="s">
        <v>269</v>
      </c>
      <c r="B18" s="300"/>
      <c r="C18" s="300"/>
      <c r="D18" s="300"/>
      <c r="E18" s="300"/>
      <c r="F18" s="300"/>
      <c r="G18" s="300"/>
      <c r="H18" s="300"/>
      <c r="I18" s="300"/>
    </row>
    <row r="20" spans="1:9" ht="15.75" x14ac:dyDescent="0.25">
      <c r="A20" s="96" t="s">
        <v>271</v>
      </c>
      <c r="B20" s="306"/>
      <c r="C20" s="307"/>
      <c r="D20" s="307"/>
      <c r="E20" s="307"/>
      <c r="F20" s="307"/>
      <c r="G20" s="307"/>
      <c r="H20" s="307"/>
      <c r="I20" s="308"/>
    </row>
    <row r="21" spans="1:9" x14ac:dyDescent="0.25">
      <c r="B21" s="309"/>
      <c r="C21" s="310"/>
      <c r="D21" s="310"/>
      <c r="E21" s="310"/>
      <c r="F21" s="310"/>
      <c r="G21" s="310"/>
      <c r="H21" s="310"/>
      <c r="I21" s="311"/>
    </row>
    <row r="22" spans="1:9" x14ac:dyDescent="0.25">
      <c r="B22" s="312"/>
      <c r="C22" s="303"/>
      <c r="D22" s="303"/>
      <c r="E22" s="303"/>
      <c r="F22" s="303"/>
      <c r="G22" s="303"/>
      <c r="H22" s="303"/>
      <c r="I22" s="313"/>
    </row>
    <row r="24" spans="1:9" x14ac:dyDescent="0.25">
      <c r="A24" s="97" t="s">
        <v>272</v>
      </c>
      <c r="B24" s="98" t="s">
        <v>273</v>
      </c>
      <c r="C24" s="99"/>
      <c r="D24" s="98" t="s">
        <v>274</v>
      </c>
      <c r="E24" s="99"/>
      <c r="F24" s="98" t="s">
        <v>275</v>
      </c>
      <c r="G24" s="99"/>
      <c r="H24" s="98" t="s">
        <v>276</v>
      </c>
      <c r="I24" s="99"/>
    </row>
    <row r="26" spans="1:9" ht="15.75" x14ac:dyDescent="0.25">
      <c r="A26" s="100" t="s">
        <v>277</v>
      </c>
      <c r="B26" s="304"/>
      <c r="C26" s="300"/>
      <c r="D26" s="300"/>
      <c r="E26" s="300"/>
      <c r="F26" s="305"/>
      <c r="G26" s="304"/>
      <c r="H26" s="300"/>
      <c r="I26" s="305"/>
    </row>
    <row r="27" spans="1:9" x14ac:dyDescent="0.25">
      <c r="A27" s="101" t="s">
        <v>278</v>
      </c>
    </row>
    <row r="30" spans="1:9" ht="15.75" x14ac:dyDescent="0.25">
      <c r="A30" s="96" t="s">
        <v>279</v>
      </c>
      <c r="B30" s="303"/>
      <c r="C30" s="303"/>
      <c r="D30" s="303"/>
      <c r="E30" s="303"/>
      <c r="F30" s="303"/>
      <c r="G30" s="303"/>
      <c r="H30" s="303"/>
      <c r="I30" s="303"/>
    </row>
    <row r="31" spans="1:9" x14ac:dyDescent="0.25">
      <c r="A31" s="97" t="s">
        <v>264</v>
      </c>
      <c r="B31" s="303"/>
      <c r="C31" s="303"/>
      <c r="D31" s="303"/>
      <c r="E31" s="303"/>
      <c r="F31" s="303"/>
      <c r="G31" s="303"/>
      <c r="H31" s="303"/>
      <c r="I31" s="303"/>
    </row>
    <row r="32" spans="1:9" x14ac:dyDescent="0.25">
      <c r="A32" s="97" t="s">
        <v>265</v>
      </c>
      <c r="B32" s="300"/>
      <c r="C32" s="300"/>
      <c r="D32" s="300"/>
      <c r="E32" s="300"/>
      <c r="F32" s="300"/>
      <c r="G32" s="300"/>
      <c r="H32" s="300"/>
      <c r="I32" s="300"/>
    </row>
    <row r="33" spans="1:9" x14ac:dyDescent="0.25">
      <c r="A33" s="97" t="s">
        <v>266</v>
      </c>
      <c r="B33" s="300"/>
      <c r="C33" s="300"/>
      <c r="D33" s="300"/>
      <c r="E33" s="300"/>
      <c r="F33" s="300"/>
      <c r="G33" s="300"/>
      <c r="H33" s="300"/>
      <c r="I33" s="300"/>
    </row>
    <row r="34" spans="1:9" x14ac:dyDescent="0.25">
      <c r="A34" s="97" t="s">
        <v>267</v>
      </c>
      <c r="B34" s="300"/>
      <c r="C34" s="300"/>
      <c r="D34" s="300"/>
      <c r="E34" s="300"/>
      <c r="F34" s="300"/>
      <c r="G34" s="300"/>
      <c r="H34" s="300"/>
      <c r="I34" s="300"/>
    </row>
    <row r="35" spans="1:9" x14ac:dyDescent="0.25">
      <c r="A35" s="97" t="s">
        <v>268</v>
      </c>
      <c r="B35" s="300"/>
      <c r="C35" s="300"/>
      <c r="D35" s="300"/>
      <c r="E35" s="300"/>
      <c r="F35" s="300"/>
      <c r="G35" s="300"/>
      <c r="H35" s="300"/>
      <c r="I35" s="300"/>
    </row>
    <row r="36" spans="1:9" x14ac:dyDescent="0.25">
      <c r="A36" s="97" t="s">
        <v>269</v>
      </c>
      <c r="B36" s="300"/>
      <c r="C36" s="300"/>
      <c r="D36" s="300"/>
      <c r="E36" s="300"/>
      <c r="F36" s="300"/>
      <c r="G36" s="300"/>
      <c r="H36" s="300"/>
      <c r="I36" s="300"/>
    </row>
    <row r="37" spans="1:9" x14ac:dyDescent="0.25">
      <c r="B37" s="310"/>
      <c r="C37" s="310"/>
      <c r="D37" s="310"/>
      <c r="E37" s="310"/>
      <c r="F37" s="310"/>
      <c r="G37" s="310"/>
      <c r="H37" s="310"/>
      <c r="I37" s="310"/>
    </row>
    <row r="38" spans="1:9" x14ac:dyDescent="0.25">
      <c r="A38" s="102" t="s">
        <v>280</v>
      </c>
      <c r="B38" s="303"/>
      <c r="C38" s="303"/>
      <c r="D38" s="303"/>
      <c r="E38" s="303"/>
      <c r="F38" s="303"/>
      <c r="G38" s="303"/>
      <c r="H38" s="303"/>
      <c r="I38" s="303"/>
    </row>
    <row r="39" spans="1:9" x14ac:dyDescent="0.25">
      <c r="B39" s="300"/>
      <c r="C39" s="300"/>
      <c r="D39" s="300"/>
      <c r="E39" s="300"/>
      <c r="F39" s="300"/>
      <c r="G39" s="300"/>
      <c r="H39" s="300"/>
      <c r="I39" s="300"/>
    </row>
    <row r="40" spans="1:9" x14ac:dyDescent="0.25">
      <c r="B40" s="300"/>
      <c r="C40" s="300"/>
      <c r="D40" s="300"/>
      <c r="E40" s="300"/>
      <c r="F40" s="300"/>
      <c r="G40" s="300"/>
      <c r="H40" s="300"/>
      <c r="I40" s="300"/>
    </row>
    <row r="41" spans="1:9" x14ac:dyDescent="0.25">
      <c r="B41" s="300"/>
      <c r="C41" s="300"/>
      <c r="D41" s="300"/>
      <c r="E41" s="300"/>
      <c r="F41" s="300"/>
      <c r="G41" s="300"/>
      <c r="H41" s="300"/>
      <c r="I41" s="300"/>
    </row>
    <row r="42" spans="1:9" x14ac:dyDescent="0.25">
      <c r="B42" s="300"/>
      <c r="C42" s="300"/>
      <c r="D42" s="300"/>
      <c r="E42" s="300"/>
      <c r="F42" s="300"/>
      <c r="G42" s="300"/>
      <c r="H42" s="300"/>
      <c r="I42" s="300"/>
    </row>
    <row r="43" spans="1:9" x14ac:dyDescent="0.25">
      <c r="B43" s="300"/>
      <c r="C43" s="300"/>
      <c r="D43" s="300"/>
      <c r="E43" s="300"/>
      <c r="F43" s="300"/>
      <c r="G43" s="300"/>
      <c r="H43" s="300"/>
      <c r="I43" s="300"/>
    </row>
    <row r="45" spans="1:9" ht="23.25" x14ac:dyDescent="0.35">
      <c r="A45" s="314" t="s">
        <v>281</v>
      </c>
      <c r="B45" s="314"/>
      <c r="C45" s="314"/>
      <c r="D45" s="314"/>
      <c r="E45" s="314"/>
      <c r="F45" s="314"/>
      <c r="G45" s="314"/>
      <c r="H45" s="314"/>
      <c r="I45" s="314"/>
    </row>
    <row r="48" spans="1:9" x14ac:dyDescent="0.25">
      <c r="A48" s="103" t="s">
        <v>282</v>
      </c>
      <c r="B48" s="303"/>
      <c r="C48" s="303"/>
      <c r="D48" s="303"/>
      <c r="E48" s="303"/>
      <c r="F48" s="303"/>
      <c r="G48" s="303"/>
      <c r="H48" s="303"/>
      <c r="I48" s="303"/>
    </row>
    <row r="50" spans="1:9" x14ac:dyDescent="0.25">
      <c r="A50" s="102" t="s">
        <v>283</v>
      </c>
      <c r="B50" s="303"/>
      <c r="C50" s="303"/>
      <c r="D50" s="303"/>
      <c r="E50" s="303"/>
      <c r="F50" s="303"/>
      <c r="G50" s="303"/>
      <c r="H50" s="303"/>
      <c r="I50" s="303"/>
    </row>
    <row r="52" spans="1:9" x14ac:dyDescent="0.25">
      <c r="A52" s="102" t="s">
        <v>284</v>
      </c>
      <c r="B52" s="303"/>
      <c r="C52" s="303"/>
      <c r="D52" s="303"/>
      <c r="E52" s="303"/>
      <c r="F52" s="303"/>
      <c r="G52" s="303"/>
      <c r="H52" s="303"/>
      <c r="I52" s="303"/>
    </row>
    <row r="53" spans="1:9" x14ac:dyDescent="0.25">
      <c r="B53" s="303"/>
      <c r="C53" s="303"/>
      <c r="D53" s="303"/>
      <c r="E53" s="303"/>
      <c r="F53" s="303"/>
      <c r="G53" s="303"/>
      <c r="H53" s="303"/>
      <c r="I53" s="303"/>
    </row>
    <row r="54" spans="1:9" x14ac:dyDescent="0.25">
      <c r="B54" s="300"/>
      <c r="C54" s="300"/>
      <c r="D54" s="300"/>
      <c r="E54" s="300"/>
      <c r="F54" s="300"/>
      <c r="G54" s="300"/>
      <c r="H54" s="300"/>
      <c r="I54" s="300"/>
    </row>
    <row r="55" spans="1:9" x14ac:dyDescent="0.25">
      <c r="B55" s="300"/>
      <c r="C55" s="300"/>
      <c r="D55" s="300"/>
      <c r="E55" s="300"/>
      <c r="F55" s="300"/>
      <c r="G55" s="300"/>
      <c r="H55" s="300"/>
      <c r="I55" s="300"/>
    </row>
    <row r="56" spans="1:9" x14ac:dyDescent="0.25">
      <c r="B56" s="300"/>
      <c r="C56" s="300"/>
      <c r="D56" s="300"/>
      <c r="E56" s="300"/>
      <c r="F56" s="300"/>
      <c r="G56" s="300"/>
      <c r="H56" s="300"/>
      <c r="I56" s="300"/>
    </row>
    <row r="57" spans="1:9" x14ac:dyDescent="0.25">
      <c r="B57" s="300"/>
      <c r="C57" s="300"/>
      <c r="D57" s="300"/>
      <c r="E57" s="300"/>
      <c r="F57" s="300"/>
      <c r="G57" s="300"/>
      <c r="H57" s="300"/>
      <c r="I57" s="300"/>
    </row>
    <row r="59" spans="1:9" x14ac:dyDescent="0.25">
      <c r="A59" s="102" t="s">
        <v>285</v>
      </c>
      <c r="B59" s="310"/>
      <c r="C59" s="310"/>
      <c r="D59" s="310"/>
      <c r="E59" s="310"/>
      <c r="F59" s="310"/>
      <c r="G59" s="310"/>
      <c r="H59" s="310"/>
      <c r="I59" s="310"/>
    </row>
    <row r="60" spans="1:9" x14ac:dyDescent="0.25">
      <c r="B60" s="310"/>
      <c r="C60" s="310"/>
      <c r="D60" s="310"/>
      <c r="E60" s="310"/>
      <c r="F60" s="310"/>
      <c r="G60" s="310"/>
      <c r="H60" s="310"/>
      <c r="I60" s="310"/>
    </row>
    <row r="61" spans="1:9" x14ac:dyDescent="0.25">
      <c r="B61" s="310"/>
      <c r="C61" s="310"/>
      <c r="D61" s="310"/>
      <c r="E61" s="310"/>
      <c r="F61" s="310"/>
      <c r="G61" s="310"/>
      <c r="H61" s="310"/>
      <c r="I61" s="310"/>
    </row>
    <row r="62" spans="1:9" x14ac:dyDescent="0.25">
      <c r="B62" s="310"/>
      <c r="C62" s="310"/>
      <c r="D62" s="310"/>
      <c r="E62" s="310"/>
      <c r="F62" s="310"/>
      <c r="G62" s="310"/>
      <c r="H62" s="310"/>
      <c r="I62" s="310"/>
    </row>
    <row r="63" spans="1:9" x14ac:dyDescent="0.25">
      <c r="B63" s="310"/>
      <c r="C63" s="310"/>
      <c r="D63" s="310"/>
      <c r="E63" s="310"/>
      <c r="F63" s="310"/>
      <c r="G63" s="310"/>
      <c r="H63" s="310"/>
      <c r="I63" s="310"/>
    </row>
    <row r="64" spans="1:9" x14ac:dyDescent="0.25">
      <c r="B64" s="310"/>
      <c r="C64" s="310"/>
      <c r="D64" s="310"/>
      <c r="E64" s="310"/>
      <c r="F64" s="310"/>
      <c r="G64" s="310"/>
      <c r="H64" s="310"/>
      <c r="I64" s="310"/>
    </row>
    <row r="65" spans="2:9" x14ac:dyDescent="0.25">
      <c r="B65" s="310"/>
      <c r="C65" s="310"/>
      <c r="D65" s="310"/>
      <c r="E65" s="310"/>
      <c r="F65" s="310"/>
      <c r="G65" s="310"/>
      <c r="H65" s="310"/>
      <c r="I65" s="310"/>
    </row>
    <row r="66" spans="2:9" x14ac:dyDescent="0.25">
      <c r="B66" s="310"/>
      <c r="C66" s="310"/>
      <c r="D66" s="310"/>
      <c r="E66" s="310"/>
      <c r="F66" s="310"/>
      <c r="G66" s="310"/>
      <c r="H66" s="310"/>
      <c r="I66" s="310"/>
    </row>
    <row r="67" spans="2:9" x14ac:dyDescent="0.25">
      <c r="B67" s="310"/>
      <c r="C67" s="310"/>
      <c r="D67" s="310"/>
      <c r="E67" s="310"/>
      <c r="F67" s="310"/>
      <c r="G67" s="310"/>
      <c r="H67" s="310"/>
      <c r="I67" s="310"/>
    </row>
    <row r="68" spans="2:9" x14ac:dyDescent="0.25">
      <c r="B68" s="310"/>
      <c r="C68" s="310"/>
      <c r="D68" s="310"/>
      <c r="E68" s="310"/>
      <c r="F68" s="310"/>
      <c r="G68" s="310"/>
      <c r="H68" s="310"/>
      <c r="I68" s="310"/>
    </row>
    <row r="69" spans="2:9" x14ac:dyDescent="0.25">
      <c r="B69" s="310"/>
      <c r="C69" s="310"/>
      <c r="D69" s="310"/>
      <c r="E69" s="310"/>
      <c r="F69" s="310"/>
      <c r="G69" s="310"/>
      <c r="H69" s="310"/>
      <c r="I69" s="310"/>
    </row>
    <row r="70" spans="2:9" x14ac:dyDescent="0.25">
      <c r="B70" s="310"/>
      <c r="C70" s="310"/>
      <c r="D70" s="310"/>
      <c r="E70" s="310"/>
      <c r="F70" s="310"/>
      <c r="G70" s="310"/>
      <c r="H70" s="310"/>
      <c r="I70" s="310"/>
    </row>
    <row r="71" spans="2:9" x14ac:dyDescent="0.25">
      <c r="B71" s="310"/>
      <c r="C71" s="310"/>
      <c r="D71" s="310"/>
      <c r="E71" s="310"/>
      <c r="F71" s="310"/>
      <c r="G71" s="310"/>
      <c r="H71" s="310"/>
      <c r="I71" s="310"/>
    </row>
    <row r="72" spans="2:9" x14ac:dyDescent="0.25">
      <c r="B72" s="310"/>
      <c r="C72" s="310"/>
      <c r="D72" s="310"/>
      <c r="E72" s="310"/>
      <c r="F72" s="310"/>
      <c r="G72" s="310"/>
      <c r="H72" s="310"/>
      <c r="I72" s="310"/>
    </row>
    <row r="73" spans="2:9" x14ac:dyDescent="0.25">
      <c r="B73" s="310"/>
      <c r="C73" s="310"/>
      <c r="D73" s="310"/>
      <c r="E73" s="310"/>
      <c r="F73" s="310"/>
      <c r="G73" s="310"/>
      <c r="H73" s="310"/>
      <c r="I73" s="310"/>
    </row>
    <row r="74" spans="2:9" x14ac:dyDescent="0.25">
      <c r="B74" s="310"/>
      <c r="C74" s="310"/>
      <c r="D74" s="310"/>
      <c r="E74" s="310"/>
      <c r="F74" s="310"/>
      <c r="G74" s="310"/>
      <c r="H74" s="310"/>
      <c r="I74" s="310"/>
    </row>
  </sheetData>
  <mergeCells count="43">
    <mergeCell ref="B59:I74"/>
    <mergeCell ref="B42:I42"/>
    <mergeCell ref="B43:I43"/>
    <mergeCell ref="A45:I45"/>
    <mergeCell ref="B48:I48"/>
    <mergeCell ref="B50:I50"/>
    <mergeCell ref="B52:I52"/>
    <mergeCell ref="B53:I53"/>
    <mergeCell ref="B54:I54"/>
    <mergeCell ref="B55:I55"/>
    <mergeCell ref="B56:I56"/>
    <mergeCell ref="B57:I57"/>
    <mergeCell ref="B41:I41"/>
    <mergeCell ref="B30:I30"/>
    <mergeCell ref="B31:I31"/>
    <mergeCell ref="B32:I32"/>
    <mergeCell ref="B33:I33"/>
    <mergeCell ref="B34:I34"/>
    <mergeCell ref="B35:I35"/>
    <mergeCell ref="B36:I36"/>
    <mergeCell ref="B37:I37"/>
    <mergeCell ref="B38:I38"/>
    <mergeCell ref="B39:I39"/>
    <mergeCell ref="B40:I40"/>
    <mergeCell ref="B26:F26"/>
    <mergeCell ref="G26:I26"/>
    <mergeCell ref="B8:I8"/>
    <mergeCell ref="B9:I9"/>
    <mergeCell ref="B10:I10"/>
    <mergeCell ref="B12:I12"/>
    <mergeCell ref="B13:I13"/>
    <mergeCell ref="B14:I14"/>
    <mergeCell ref="B15:I15"/>
    <mergeCell ref="B16:I16"/>
    <mergeCell ref="B17:I17"/>
    <mergeCell ref="B18:I18"/>
    <mergeCell ref="B20:I22"/>
    <mergeCell ref="B7:I7"/>
    <mergeCell ref="B1:I1"/>
    <mergeCell ref="B2:I2"/>
    <mergeCell ref="B4:I4"/>
    <mergeCell ref="B5:I5"/>
    <mergeCell ref="B6:I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 Index</vt:lpstr>
      <vt:lpstr>Community Info</vt:lpstr>
      <vt:lpstr>'W. Index'!Print_Area</vt:lpstr>
    </vt:vector>
  </TitlesOfParts>
  <Company>DEC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Colvin, Rebecca</dc:creator>
  <cp:lastModifiedBy>Colvin, Rebecca</cp:lastModifiedBy>
  <cp:lastPrinted>2023-04-17T21:53:13Z</cp:lastPrinted>
  <dcterms:created xsi:type="dcterms:W3CDTF">2011-03-14T18:45:50Z</dcterms:created>
  <dcterms:modified xsi:type="dcterms:W3CDTF">2023-05-17T15:49:33Z</dcterms:modified>
</cp:coreProperties>
</file>